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5.09.15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<sst xmlns="http://schemas.openxmlformats.org/spreadsheetml/2006/main" count="24" uniqueCount="23">
  <si>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Наименование сельхоз организации</t>
  </si>
  <si>
    <t>Поголовье коров на отчетную дату</t>
  </si>
  <si>
    <t xml:space="preserve">     +/- к прошлому году, гол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</si>
  <si>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</si>
  <si>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</si>
  <si>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</si>
  <si>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</si>
  <si>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</si>
  <si>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</si>
  <si>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</si>
  <si>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</si>
  <si>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</si>
  <si>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</si>
  <si>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</si>
  <si>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</si>
  <si>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</si>
  <si>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</si>
  <si>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</si>
  <si>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</si>
  <si>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</si>
  <si>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</si>
  <si>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</si>
  <si>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Производство молока в сельскохозяйственных организациях  Лотошинского муниципального района на 15 сентября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</si>
</sst>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164" fontId="4" fillId="24" borderId="18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2" fillId="25" borderId="2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164" fontId="23" fillId="24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164" fontId="23" fillId="25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164" fontId="4" fillId="24" borderId="12" xfId="0" applyNumberFormat="1" applyFont="1" applyFill="1" applyBorder="1" applyAlignment="1">
      <alignment horizontal="center" vertical="center" wrapText="1"/>
    </xf>
    <xf numFmtId="164" fontId="23" fillId="24" borderId="12" xfId="0" applyNumberFormat="1" applyFont="1" applyFill="1" applyBorder="1" applyAlignment="1">
      <alignment horizontal="center" vertical="center" wrapText="1"/>
    </xf>
    <xf numFmtId="164" fontId="4" fillId="24" borderId="13" xfId="0" applyNumberFormat="1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164" fontId="23" fillId="24" borderId="18" xfId="0" applyNumberFormat="1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vertical="center" wrapText="1"/>
    </xf>
    <xf numFmtId="164" fontId="4" fillId="24" borderId="23" xfId="0" applyNumberFormat="1" applyFont="1" applyFill="1" applyBorder="1" applyAlignment="1">
      <alignment horizontal="center" vertical="center" wrapText="1"/>
    </xf>
    <xf numFmtId="164" fontId="23" fillId="24" borderId="23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R3" sqref="R3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ht="84" customHeight="1" thickBot="1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s="5" customFormat="1" ht="75.75" customHeight="1" thickBot="1">
      <c r="A2" s="6" t="s">
        <v>0</v>
      </c>
      <c r="B2" s="7" t="s">
        <v>1</v>
      </c>
      <c r="C2" s="7" t="s">
        <v>9</v>
      </c>
      <c r="D2" s="7" t="s">
        <v>2</v>
      </c>
      <c r="E2" s="7" t="s">
        <v>11</v>
      </c>
      <c r="F2" s="7" t="s">
        <v>12</v>
      </c>
      <c r="G2" s="7" t="s">
        <v>21</v>
      </c>
      <c r="H2" s="7" t="s">
        <v>3</v>
      </c>
      <c r="I2" s="7" t="s">
        <v>10</v>
      </c>
      <c r="J2" s="7" t="s">
        <v>4</v>
      </c>
      <c r="K2" s="7" t="s">
        <v>13</v>
      </c>
      <c r="L2" s="7" t="s">
        <v>14</v>
      </c>
      <c r="M2" s="7" t="s">
        <v>15</v>
      </c>
      <c r="N2" s="7" t="s">
        <v>4</v>
      </c>
      <c r="O2" s="8" t="s">
        <v>16</v>
      </c>
      <c r="P2" s="9" t="s">
        <v>7</v>
      </c>
    </row>
    <row r="3" spans="1:16" s="4" customFormat="1" ht="51.75" customHeight="1">
      <c r="A3" s="17" t="s">
        <v>17</v>
      </c>
      <c r="B3" s="25">
        <v>1024</v>
      </c>
      <c r="C3" s="21">
        <v>1140</v>
      </c>
      <c r="D3" s="21">
        <f aca="true" t="shared" si="0" ref="D3:D9">B3-C3</f>
        <v>-116</v>
      </c>
      <c r="E3" s="21">
        <v>13787</v>
      </c>
      <c r="F3" s="21">
        <v>10897</v>
      </c>
      <c r="G3" s="41">
        <f aca="true" t="shared" si="1" ref="G3:G9">E3-F3</f>
        <v>2890</v>
      </c>
      <c r="H3" s="22">
        <f>E3/B3</f>
        <v>13.4638671875</v>
      </c>
      <c r="I3" s="21">
        <v>10.7</v>
      </c>
      <c r="J3" s="42">
        <f aca="true" t="shared" si="2" ref="J3:J9">H3-I3</f>
        <v>2.7638671875000007</v>
      </c>
      <c r="K3" s="21">
        <v>637</v>
      </c>
      <c r="L3" s="21">
        <v>13150</v>
      </c>
      <c r="M3" s="21">
        <v>10421</v>
      </c>
      <c r="N3" s="41">
        <f aca="true" t="shared" si="3" ref="N3:N9">L3-M3</f>
        <v>2729</v>
      </c>
      <c r="O3" s="23">
        <f>L3*P3/3.4</f>
        <v>15083.823529411766</v>
      </c>
      <c r="P3" s="24">
        <v>3.9</v>
      </c>
    </row>
    <row r="4" spans="1:16" s="4" customFormat="1" ht="51.75" customHeight="1">
      <c r="A4" s="14" t="s">
        <v>18</v>
      </c>
      <c r="B4" s="26">
        <v>1213</v>
      </c>
      <c r="C4" s="1">
        <v>1267</v>
      </c>
      <c r="D4" s="1">
        <f t="shared" si="0"/>
        <v>-54</v>
      </c>
      <c r="E4" s="1">
        <v>22773</v>
      </c>
      <c r="F4" s="1">
        <v>19339</v>
      </c>
      <c r="G4" s="31">
        <f t="shared" si="1"/>
        <v>3434</v>
      </c>
      <c r="H4" s="2">
        <f>E4/B4</f>
        <v>18.77411376751855</v>
      </c>
      <c r="I4" s="1">
        <v>14.6</v>
      </c>
      <c r="J4" s="32">
        <f t="shared" si="2"/>
        <v>4.17411376751855</v>
      </c>
      <c r="K4" s="1">
        <v>1423</v>
      </c>
      <c r="L4" s="1">
        <v>21350</v>
      </c>
      <c r="M4" s="1">
        <v>17970</v>
      </c>
      <c r="N4" s="31">
        <f t="shared" si="3"/>
        <v>3380</v>
      </c>
      <c r="O4" s="3">
        <f>L4*P4/3.4</f>
        <v>23233.823529411766</v>
      </c>
      <c r="P4" s="15">
        <v>3.7</v>
      </c>
    </row>
    <row r="5" spans="1:16" s="4" customFormat="1" ht="33" customHeight="1">
      <c r="A5" s="14" t="s">
        <v>19</v>
      </c>
      <c r="B5" s="26">
        <v>900</v>
      </c>
      <c r="C5" s="1">
        <v>900</v>
      </c>
      <c r="D5" s="1">
        <f t="shared" si="0"/>
        <v>0</v>
      </c>
      <c r="E5" s="1">
        <v>12926</v>
      </c>
      <c r="F5" s="1">
        <v>13614</v>
      </c>
      <c r="G5" s="31">
        <f t="shared" si="1"/>
        <v>-688</v>
      </c>
      <c r="H5" s="2">
        <f>E5/B5</f>
        <v>14.362222222222222</v>
      </c>
      <c r="I5" s="1">
        <v>15.7</v>
      </c>
      <c r="J5" s="32">
        <f t="shared" si="2"/>
        <v>-1.3377777777777773</v>
      </c>
      <c r="K5" s="1">
        <v>1482</v>
      </c>
      <c r="L5" s="1">
        <v>10576</v>
      </c>
      <c r="M5" s="1">
        <v>12608</v>
      </c>
      <c r="N5" s="28">
        <v>-12608</v>
      </c>
      <c r="O5" s="3">
        <f>L5*P5/3.4</f>
        <v>11509.176470588236</v>
      </c>
      <c r="P5" s="15">
        <v>3.7</v>
      </c>
    </row>
    <row r="6" spans="1:16" s="4" customFormat="1" ht="33" customHeight="1">
      <c r="A6" s="18" t="s">
        <v>5</v>
      </c>
      <c r="B6" s="27"/>
      <c r="C6" s="10">
        <v>331</v>
      </c>
      <c r="D6" s="10">
        <f t="shared" si="0"/>
        <v>-331</v>
      </c>
      <c r="E6" s="10"/>
      <c r="F6" s="10">
        <v>5107</v>
      </c>
      <c r="G6" s="33">
        <f t="shared" si="1"/>
        <v>-5107</v>
      </c>
      <c r="H6" s="11"/>
      <c r="I6" s="10">
        <v>14.7</v>
      </c>
      <c r="J6" s="34">
        <f t="shared" si="2"/>
        <v>-14.7</v>
      </c>
      <c r="K6" s="10"/>
      <c r="L6" s="10"/>
      <c r="M6" s="35">
        <v>4897</v>
      </c>
      <c r="N6" s="35">
        <f>-M6</f>
        <v>-4897</v>
      </c>
      <c r="O6" s="11">
        <f>L6*P6/3.4</f>
        <v>0</v>
      </c>
      <c r="P6" s="16"/>
    </row>
    <row r="7" spans="1:16" s="4" customFormat="1" ht="33" customHeight="1">
      <c r="A7" s="14" t="s">
        <v>20</v>
      </c>
      <c r="B7" s="26">
        <v>560</v>
      </c>
      <c r="C7" s="1">
        <v>560</v>
      </c>
      <c r="D7" s="1">
        <f t="shared" si="0"/>
        <v>0</v>
      </c>
      <c r="E7" s="1">
        <v>7936</v>
      </c>
      <c r="F7" s="1">
        <v>6993</v>
      </c>
      <c r="G7" s="31">
        <f t="shared" si="1"/>
        <v>943</v>
      </c>
      <c r="H7" s="2">
        <f>E7/B7</f>
        <v>14.17142857142857</v>
      </c>
      <c r="I7" s="1">
        <v>12.2</v>
      </c>
      <c r="J7" s="32">
        <f t="shared" si="2"/>
        <v>1.9714285714285715</v>
      </c>
      <c r="K7" s="1">
        <v>451</v>
      </c>
      <c r="L7" s="1">
        <v>7179</v>
      </c>
      <c r="M7" s="1">
        <v>6736</v>
      </c>
      <c r="N7" s="31">
        <f>L7-M6</f>
        <v>2282</v>
      </c>
      <c r="O7" s="3">
        <f>L7*P7/3.4</f>
        <v>8445.882352941177</v>
      </c>
      <c r="P7" s="15">
        <v>4</v>
      </c>
    </row>
    <row r="8" spans="1:16" s="4" customFormat="1" ht="33" customHeight="1" thickBot="1">
      <c r="A8" s="43" t="s">
        <v>8</v>
      </c>
      <c r="B8" s="44"/>
      <c r="C8" s="44"/>
      <c r="D8" s="44"/>
      <c r="E8" s="44"/>
      <c r="F8" s="44"/>
      <c r="G8" s="45"/>
      <c r="H8" s="46"/>
      <c r="I8" s="44"/>
      <c r="J8" s="47"/>
      <c r="K8" s="44"/>
      <c r="L8" s="44">
        <v>868</v>
      </c>
      <c r="M8" s="48"/>
      <c r="N8" s="45"/>
      <c r="O8" s="49">
        <v>868</v>
      </c>
      <c r="P8" s="50"/>
    </row>
    <row r="9" spans="1:16" s="19" customFormat="1" ht="33" customHeight="1" thickBot="1">
      <c r="A9" s="20" t="s">
        <v>6</v>
      </c>
      <c r="B9" s="12">
        <f>SUM(B3:B7)</f>
        <v>3697</v>
      </c>
      <c r="C9" s="12">
        <f>SUM(C3:C8)</f>
        <v>4198</v>
      </c>
      <c r="D9" s="36">
        <f t="shared" si="0"/>
        <v>-501</v>
      </c>
      <c r="E9" s="12">
        <f>SUM(E3:E8)</f>
        <v>57422</v>
      </c>
      <c r="F9" s="12">
        <v>55950</v>
      </c>
      <c r="G9" s="37">
        <f t="shared" si="1"/>
        <v>1472</v>
      </c>
      <c r="H9" s="38">
        <f>E9/B9</f>
        <v>15.532053015958885</v>
      </c>
      <c r="I9" s="12">
        <v>13.5</v>
      </c>
      <c r="J9" s="39">
        <f t="shared" si="2"/>
        <v>2.032053015958885</v>
      </c>
      <c r="K9" s="36">
        <f>SUM(K3:K8)</f>
        <v>3993</v>
      </c>
      <c r="L9" s="12">
        <f>SUM(L3:L8)</f>
        <v>53123</v>
      </c>
      <c r="M9" s="12">
        <v>52632</v>
      </c>
      <c r="N9" s="37">
        <f t="shared" si="3"/>
        <v>491</v>
      </c>
      <c r="O9" s="13">
        <f>SUM(O3:O8)</f>
        <v>59140.705882352944</v>
      </c>
      <c r="P9" s="40">
        <v>3.8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2015-08-11T06:55:30Z</cp:lastPrinted>
  <dcterms:created xsi:type="dcterms:W3CDTF">2014-09-03T05:37:13Z</dcterms:created>
  <dcterms:modified xsi:type="dcterms:W3CDTF">2015-09-16T07:55:37Z</dcterms:modified>
  <cp:category/>
  <cp:version/>
  <cp:contentType/>
  <cp:contentStatus/>
</cp:coreProperties>
</file>