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2.04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<sst xmlns="http://schemas.openxmlformats.org/spreadsheetml/2006/main" count="23" uniqueCount="14">
  <si>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</si>
  <si>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</si>
  <si>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</si>
  <si>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</si>
  <si>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</si>
  <si>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</si>
  <si>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</si>
  <si>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</si>
  <si>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</si>
  <si>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</si>
  <si>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</si>
  <si>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Весенне-полевые работы по Лотошинскому району на 12.04.16</t>
  </si>
  <si>
    <t>ОАО "Совхоз им. Кирова"</t>
  </si>
  <si>
    <t>ООО "Колхоз "Заветы Ильича"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</si>
</sst>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 customHeight="1">
      <c r="A2" s="35" t="s">
        <v>8</v>
      </c>
      <c r="B2" s="25" t="s">
        <v>4</v>
      </c>
      <c r="C2" s="26"/>
      <c r="D2" s="27"/>
      <c r="E2" s="25" t="s">
        <v>5</v>
      </c>
      <c r="F2" s="26"/>
      <c r="G2" s="27"/>
      <c r="H2" s="25" t="s">
        <v>9</v>
      </c>
      <c r="I2" s="26"/>
      <c r="J2" s="27"/>
      <c r="K2" s="33" t="s">
        <v>10</v>
      </c>
      <c r="L2" s="26"/>
      <c r="M2" s="27"/>
    </row>
    <row r="3" spans="1:13" ht="37.5" customHeight="1">
      <c r="A3" s="36"/>
      <c r="B3" s="28"/>
      <c r="C3" s="29"/>
      <c r="D3" s="30"/>
      <c r="E3" s="28"/>
      <c r="F3" s="29"/>
      <c r="G3" s="30"/>
      <c r="H3" s="28"/>
      <c r="I3" s="29"/>
      <c r="J3" s="30"/>
      <c r="K3" s="34"/>
      <c r="L3" s="29"/>
      <c r="M3" s="30"/>
    </row>
    <row r="4" spans="1:13" ht="28.5" customHeight="1" thickBot="1">
      <c r="A4" s="37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23" t="s">
        <v>3</v>
      </c>
      <c r="L4" s="2" t="s">
        <v>2</v>
      </c>
      <c r="M4" s="3" t="s">
        <v>0</v>
      </c>
    </row>
    <row r="5" spans="1:13" ht="45" customHeight="1">
      <c r="A5" s="10" t="s">
        <v>6</v>
      </c>
      <c r="B5" s="24">
        <v>1892</v>
      </c>
      <c r="C5" s="5">
        <v>1163</v>
      </c>
      <c r="D5" s="9">
        <f>C5/B5*100</f>
        <v>61.469344608879496</v>
      </c>
      <c r="E5" s="24">
        <v>811</v>
      </c>
      <c r="F5" s="5">
        <v>202</v>
      </c>
      <c r="G5" s="9">
        <f>F5*100/E5</f>
        <v>24.907521578298397</v>
      </c>
      <c r="H5" s="24">
        <v>0</v>
      </c>
      <c r="I5" s="5"/>
      <c r="J5" s="9"/>
      <c r="K5" s="24">
        <v>811</v>
      </c>
      <c r="L5" s="5"/>
      <c r="M5" s="9">
        <f>L5/K5*100</f>
        <v>0</v>
      </c>
    </row>
    <row r="6" spans="1:13" ht="45" customHeight="1">
      <c r="A6" s="11" t="s">
        <v>7</v>
      </c>
      <c r="B6" s="6">
        <v>2700</v>
      </c>
      <c r="C6" s="4">
        <v>1800</v>
      </c>
      <c r="D6" s="13">
        <f>C6/B6*100</f>
        <v>66.66666666666666</v>
      </c>
      <c r="E6" s="6">
        <v>1225</v>
      </c>
      <c r="F6" s="4"/>
      <c r="G6" s="9">
        <f>F6*100/E6</f>
        <v>0</v>
      </c>
      <c r="H6" s="6">
        <v>3000</v>
      </c>
      <c r="I6" s="4">
        <v>267</v>
      </c>
      <c r="J6" s="13">
        <f>I6/H6*100</f>
        <v>8.9</v>
      </c>
      <c r="K6" s="6">
        <v>1125</v>
      </c>
      <c r="L6" s="4"/>
      <c r="M6" s="13">
        <f>L6/K6*100</f>
        <v>0</v>
      </c>
    </row>
    <row r="7" spans="1:13" ht="45" customHeight="1">
      <c r="A7" s="11" t="s">
        <v>12</v>
      </c>
      <c r="B7" s="6">
        <v>370</v>
      </c>
      <c r="C7" s="4">
        <v>410</v>
      </c>
      <c r="D7" s="13">
        <f>C7/B7*100</f>
        <v>110.8108108108108</v>
      </c>
      <c r="E7" s="6">
        <v>161</v>
      </c>
      <c r="F7" s="4"/>
      <c r="G7" s="9">
        <f>F7*100/E7</f>
        <v>0</v>
      </c>
      <c r="H7" s="6">
        <v>370</v>
      </c>
      <c r="I7" s="4">
        <v>211</v>
      </c>
      <c r="J7" s="13">
        <f>I7/H7*100</f>
        <v>57.027027027027025</v>
      </c>
      <c r="K7" s="6">
        <v>161</v>
      </c>
      <c r="L7" s="4"/>
      <c r="M7" s="13">
        <f>L7/K7*100</f>
        <v>0</v>
      </c>
    </row>
    <row r="8" spans="1:13" ht="45" customHeight="1" thickBot="1">
      <c r="A8" s="12" t="s">
        <v>13</v>
      </c>
      <c r="B8" s="7">
        <v>0</v>
      </c>
      <c r="C8" s="8"/>
      <c r="D8" s="14"/>
      <c r="E8" s="7">
        <v>200</v>
      </c>
      <c r="F8" s="8"/>
      <c r="G8" s="9">
        <f>F8*100/E8</f>
        <v>0</v>
      </c>
      <c r="H8" s="1">
        <v>150</v>
      </c>
      <c r="I8" s="2"/>
      <c r="J8" s="13">
        <f>I8/H8*100</f>
        <v>0</v>
      </c>
      <c r="K8" s="1"/>
      <c r="L8" s="2"/>
      <c r="M8" s="15"/>
    </row>
    <row r="9" spans="1:13" s="18" customFormat="1" ht="45" customHeight="1" thickBot="1">
      <c r="A9" s="20" t="s">
        <v>1</v>
      </c>
      <c r="B9" s="16">
        <f>SUM(B5:B8)</f>
        <v>4962</v>
      </c>
      <c r="C9" s="19">
        <f>SUM(C5:C8)</f>
        <v>3373</v>
      </c>
      <c r="D9" s="17">
        <f>C9/B9*100</f>
        <v>67.97662232970576</v>
      </c>
      <c r="E9" s="21">
        <f>SUM(E5:E8)</f>
        <v>2397</v>
      </c>
      <c r="F9" s="19">
        <f>SUM(F5:F8)</f>
        <v>202</v>
      </c>
      <c r="G9" s="22">
        <f>F9*100/E9</f>
        <v>8.427200667501044</v>
      </c>
      <c r="H9" s="16">
        <f>SUM(H5:H8)</f>
        <v>3520</v>
      </c>
      <c r="I9" s="19">
        <f>SUM(I5:I8)</f>
        <v>478</v>
      </c>
      <c r="J9" s="17">
        <f>I9/H9*100</f>
        <v>13.579545454545455</v>
      </c>
      <c r="K9" s="16">
        <f>SUM(K5:K8)</f>
        <v>2097</v>
      </c>
      <c r="L9" s="19">
        <f>SUM(L5:L8)</f>
        <v>0</v>
      </c>
      <c r="M9" s="17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2016-04-12T07:54:58Z</dcterms:modified>
  <cp:category/>
  <cp:version/>
  <cp:contentType/>
  <cp:contentStatus/>
</cp:coreProperties>
</file>