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7.04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<sst xmlns="http://schemas.openxmlformats.org/spreadsheetml/2006/main" count="24" uniqueCount="21">
  <si>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</si>
  <si>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</si>
  <si>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</si>
  <si>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</si>
  <si>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</si>
  <si>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</si>
  <si>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</si>
  <si>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</si>
  <si>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</si>
  <si>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</si>
  <si>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</si>
  <si>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</si>
  <si>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</si>
  <si>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</si>
  <si>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</si>
  <si>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</si>
  <si>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</si>
  <si>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</si>
  <si>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</si>
  <si>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</si>
  <si>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27 апреля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</si>
</sst>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D13" sqref="D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8" s="8" customFormat="1" ht="75.75" customHeight="1" thickBot="1">
      <c r="A2" s="21" t="s">
        <v>8</v>
      </c>
      <c r="B2" s="22" t="s">
        <v>0</v>
      </c>
      <c r="C2" s="22" t="s">
        <v>14</v>
      </c>
      <c r="D2" s="22" t="s">
        <v>13</v>
      </c>
      <c r="E2" s="22" t="s">
        <v>2</v>
      </c>
      <c r="F2" s="22" t="s">
        <v>11</v>
      </c>
      <c r="G2" s="22" t="s">
        <v>13</v>
      </c>
      <c r="H2" s="22" t="s">
        <v>16</v>
      </c>
      <c r="I2" s="22" t="s">
        <v>17</v>
      </c>
      <c r="J2" s="22" t="s">
        <v>13</v>
      </c>
      <c r="K2" s="22" t="s">
        <v>3</v>
      </c>
      <c r="L2" s="22" t="s">
        <v>4</v>
      </c>
      <c r="M2" s="22" t="s">
        <v>12</v>
      </c>
      <c r="N2" s="22" t="s">
        <v>13</v>
      </c>
      <c r="O2" s="22" t="s">
        <v>5</v>
      </c>
      <c r="P2" s="23" t="s">
        <v>15</v>
      </c>
      <c r="R2" s="1"/>
    </row>
    <row r="3" spans="1:16" s="1" customFormat="1" ht="42.75" customHeight="1">
      <c r="A3" s="20" t="s">
        <v>9</v>
      </c>
      <c r="B3" s="24">
        <v>1000</v>
      </c>
      <c r="C3" s="24">
        <v>1024</v>
      </c>
      <c r="D3" s="24">
        <f aca="true" t="shared" si="0" ref="D3:D8">B3-C3</f>
        <v>-24</v>
      </c>
      <c r="E3" s="24">
        <v>14147</v>
      </c>
      <c r="F3" s="24">
        <v>12319</v>
      </c>
      <c r="G3" s="24">
        <f aca="true" t="shared" si="1" ref="G3:G8">E3-F3</f>
        <v>1828</v>
      </c>
      <c r="H3" s="25">
        <f aca="true" t="shared" si="2" ref="H3:H8">E3/B3</f>
        <v>14.147</v>
      </c>
      <c r="I3" s="25">
        <v>12</v>
      </c>
      <c r="J3" s="25">
        <f aca="true" t="shared" si="3" ref="J3:J8">H3-I3</f>
        <v>2.1470000000000002</v>
      </c>
      <c r="K3" s="24">
        <v>608</v>
      </c>
      <c r="L3" s="24">
        <v>13539</v>
      </c>
      <c r="M3" s="24">
        <v>11834</v>
      </c>
      <c r="N3" s="24">
        <f aca="true" t="shared" si="4" ref="N3:N8">L3-M3</f>
        <v>1705</v>
      </c>
      <c r="O3" s="26">
        <f>L3*P3/3.4</f>
        <v>16724.64705882353</v>
      </c>
      <c r="P3" s="29">
        <v>4.2</v>
      </c>
    </row>
    <row r="4" spans="1:16" s="1" customFormat="1" ht="42.75" customHeight="1">
      <c r="A4" s="9" t="s">
        <v>10</v>
      </c>
      <c r="B4" s="3">
        <v>1200</v>
      </c>
      <c r="C4" s="3">
        <v>1213</v>
      </c>
      <c r="D4" s="3">
        <f t="shared" si="0"/>
        <v>-13</v>
      </c>
      <c r="E4" s="3">
        <v>26366</v>
      </c>
      <c r="F4" s="3">
        <v>23158</v>
      </c>
      <c r="G4" s="3">
        <f t="shared" si="1"/>
        <v>3208</v>
      </c>
      <c r="H4" s="4">
        <f t="shared" si="2"/>
        <v>21.971666666666668</v>
      </c>
      <c r="I4" s="4">
        <v>19.1</v>
      </c>
      <c r="J4" s="4">
        <f t="shared" si="3"/>
        <v>2.871666666666666</v>
      </c>
      <c r="K4" s="3">
        <v>1371</v>
      </c>
      <c r="L4" s="3">
        <v>24995</v>
      </c>
      <c r="M4" s="3">
        <v>21920</v>
      </c>
      <c r="N4" s="3">
        <f t="shared" si="4"/>
        <v>3075</v>
      </c>
      <c r="O4" s="5">
        <f>L4*P4/3.4</f>
        <v>28670.735294117647</v>
      </c>
      <c r="P4" s="30">
        <v>3.9</v>
      </c>
    </row>
    <row r="5" spans="1:16" s="1" customFormat="1" ht="42.75" customHeight="1">
      <c r="A5" s="9" t="s">
        <v>6</v>
      </c>
      <c r="B5" s="3">
        <v>900</v>
      </c>
      <c r="C5" s="3">
        <v>900</v>
      </c>
      <c r="D5" s="3">
        <f>B5-C5</f>
        <v>0</v>
      </c>
      <c r="E5" s="3">
        <v>12447</v>
      </c>
      <c r="F5" s="3">
        <v>13267</v>
      </c>
      <c r="G5" s="3">
        <f t="shared" si="1"/>
        <v>-820</v>
      </c>
      <c r="H5" s="4">
        <f t="shared" si="2"/>
        <v>13.83</v>
      </c>
      <c r="I5" s="4">
        <v>14.7</v>
      </c>
      <c r="J5" s="4">
        <f t="shared" si="3"/>
        <v>-0.8699999999999992</v>
      </c>
      <c r="K5" s="3">
        <v>712</v>
      </c>
      <c r="L5" s="3">
        <v>10879</v>
      </c>
      <c r="M5" s="3">
        <v>10943</v>
      </c>
      <c r="N5" s="3">
        <f t="shared" si="4"/>
        <v>-64</v>
      </c>
      <c r="O5" s="5">
        <f>L5*P5/3.4</f>
        <v>12798.823529411766</v>
      </c>
      <c r="P5" s="30">
        <v>4</v>
      </c>
    </row>
    <row r="6" spans="1:16" s="1" customFormat="1" ht="42.75" customHeight="1">
      <c r="A6" s="9" t="s">
        <v>7</v>
      </c>
      <c r="B6" s="3">
        <v>560</v>
      </c>
      <c r="C6" s="3">
        <v>560</v>
      </c>
      <c r="D6" s="3">
        <f>B6-C6</f>
        <v>0</v>
      </c>
      <c r="E6" s="3">
        <v>10050</v>
      </c>
      <c r="F6" s="3">
        <v>9835</v>
      </c>
      <c r="G6" s="3">
        <f t="shared" si="1"/>
        <v>215</v>
      </c>
      <c r="H6" s="4">
        <f t="shared" si="2"/>
        <v>17.946428571428573</v>
      </c>
      <c r="I6" s="4">
        <v>17.6</v>
      </c>
      <c r="J6" s="4">
        <f t="shared" si="3"/>
        <v>0.34642857142857153</v>
      </c>
      <c r="K6" s="3">
        <v>377</v>
      </c>
      <c r="L6" s="3">
        <v>9638</v>
      </c>
      <c r="M6" s="3">
        <v>9526</v>
      </c>
      <c r="N6" s="3">
        <f t="shared" si="4"/>
        <v>112</v>
      </c>
      <c r="O6" s="5">
        <f>L6*P6/3.4</f>
        <v>11055.35294117647</v>
      </c>
      <c r="P6" s="30">
        <v>3.9</v>
      </c>
    </row>
    <row r="7" spans="1:16" s="1" customFormat="1" ht="42.75" customHeight="1" thickBot="1">
      <c r="A7" s="10" t="s">
        <v>18</v>
      </c>
      <c r="B7" s="16"/>
      <c r="C7" s="17"/>
      <c r="D7" s="16"/>
      <c r="E7" s="16"/>
      <c r="F7" s="16"/>
      <c r="G7" s="16"/>
      <c r="H7" s="18"/>
      <c r="I7" s="18"/>
      <c r="J7" s="18"/>
      <c r="K7" s="16"/>
      <c r="L7" s="16">
        <v>856</v>
      </c>
      <c r="M7" s="16">
        <v>1020</v>
      </c>
      <c r="N7" s="16">
        <f t="shared" si="4"/>
        <v>-164</v>
      </c>
      <c r="O7" s="19">
        <v>856</v>
      </c>
      <c r="P7" s="31"/>
    </row>
    <row r="8" spans="1:16" s="2" customFormat="1" ht="42.75" customHeight="1" thickBot="1">
      <c r="A8" s="13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63010</v>
      </c>
      <c r="F8" s="6">
        <f>SUM(F3:F6)</f>
        <v>58579</v>
      </c>
      <c r="G8" s="6">
        <f t="shared" si="1"/>
        <v>4431</v>
      </c>
      <c r="H8" s="7">
        <f t="shared" si="2"/>
        <v>17.215846994535518</v>
      </c>
      <c r="I8" s="7">
        <v>15.8</v>
      </c>
      <c r="J8" s="7">
        <f t="shared" si="3"/>
        <v>1.4158469945355172</v>
      </c>
      <c r="K8" s="6">
        <f>SUM(K3:K7)</f>
        <v>3068</v>
      </c>
      <c r="L8" s="6">
        <f>SUM(L3:L7)</f>
        <v>59907</v>
      </c>
      <c r="M8" s="6">
        <f>SUM(M3:M7)</f>
        <v>55243</v>
      </c>
      <c r="N8" s="6">
        <f t="shared" si="4"/>
        <v>4664</v>
      </c>
      <c r="O8" s="15">
        <f>SUM(O3:O7)</f>
        <v>70105.55882352941</v>
      </c>
      <c r="P8" s="14">
        <f>O8*3.4/L8</f>
        <v>3.9788154973542325</v>
      </c>
    </row>
    <row r="9" spans="1:16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1"/>
    </row>
    <row r="10" spans="1:16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2016-04-28T07:00:05Z</dcterms:modified>
  <cp:category/>
  <cp:version/>
  <cp:contentType/>
  <cp:contentStatus/>
</cp:coreProperties>
</file>