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0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<sst xmlns="http://schemas.openxmlformats.org/spreadsheetml/2006/main" count="24" uniqueCount="21">
  <si>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</si>
  <si>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</si>
  <si>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</si>
  <si>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</si>
  <si>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</si>
  <si>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</si>
  <si>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</si>
  <si>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</si>
  <si>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</si>
  <si>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</si>
  <si>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</si>
  <si>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</si>
  <si>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</si>
  <si>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</si>
  <si>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</si>
  <si>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</si>
  <si>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</si>
  <si>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</si>
  <si>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</si>
  <si>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</si>
  <si>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10 июля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</si>
</sst>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center" wrapText="1"/>
    </xf>
    <xf numFmtId="164" fontId="1" fillId="24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K15" sqref="K1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7" customFormat="1" ht="75.75" customHeight="1" thickBot="1">
      <c r="A2" s="16" t="s">
        <v>6</v>
      </c>
      <c r="B2" s="17" t="s">
        <v>0</v>
      </c>
      <c r="C2" s="17" t="s">
        <v>11</v>
      </c>
      <c r="D2" s="17" t="s">
        <v>10</v>
      </c>
      <c r="E2" s="17" t="s">
        <v>2</v>
      </c>
      <c r="F2" s="17" t="s">
        <v>8</v>
      </c>
      <c r="G2" s="17" t="s">
        <v>10</v>
      </c>
      <c r="H2" s="17" t="s">
        <v>12</v>
      </c>
      <c r="I2" s="17" t="s">
        <v>13</v>
      </c>
      <c r="J2" s="17" t="s">
        <v>10</v>
      </c>
      <c r="K2" s="17" t="s">
        <v>3</v>
      </c>
      <c r="L2" s="17" t="s">
        <v>4</v>
      </c>
      <c r="M2" s="17" t="s">
        <v>9</v>
      </c>
      <c r="N2" s="17" t="s">
        <v>10</v>
      </c>
      <c r="O2" s="17" t="s">
        <v>5</v>
      </c>
      <c r="P2" s="18" t="s">
        <v>19</v>
      </c>
      <c r="R2" s="1"/>
    </row>
    <row r="3" spans="1:16" s="1" customFormat="1" ht="42" customHeight="1">
      <c r="A3" s="19" t="s">
        <v>7</v>
      </c>
      <c r="B3" s="20">
        <v>900</v>
      </c>
      <c r="C3" s="20">
        <v>1024</v>
      </c>
      <c r="D3" s="20">
        <f aca="true" t="shared" si="0" ref="D3:D8">B3-C3</f>
        <v>-124</v>
      </c>
      <c r="E3" s="20">
        <v>13616</v>
      </c>
      <c r="F3" s="20">
        <v>12704</v>
      </c>
      <c r="G3" s="20">
        <f aca="true" t="shared" si="1" ref="G3:G8">E3-F3</f>
        <v>912</v>
      </c>
      <c r="H3" s="21">
        <f aca="true" t="shared" si="2" ref="H3:I6">E3/B3</f>
        <v>15.12888888888889</v>
      </c>
      <c r="I3" s="21">
        <v>12.4</v>
      </c>
      <c r="J3" s="21">
        <f aca="true" t="shared" si="3" ref="J3:J8">H3-I3</f>
        <v>2.728888888888889</v>
      </c>
      <c r="K3" s="20">
        <v>442</v>
      </c>
      <c r="L3" s="20">
        <v>13174</v>
      </c>
      <c r="M3" s="20">
        <v>12212</v>
      </c>
      <c r="N3" s="20">
        <f aca="true" t="shared" si="4" ref="N3:N8">L3-M3</f>
        <v>962</v>
      </c>
      <c r="O3" s="22">
        <f>L3*P3/3.4</f>
        <v>15886.294117647058</v>
      </c>
      <c r="P3" s="23">
        <v>4.1</v>
      </c>
    </row>
    <row r="4" spans="1:16" s="1" customFormat="1" ht="42" customHeight="1">
      <c r="A4" s="9" t="s">
        <v>14</v>
      </c>
      <c r="B4" s="2">
        <v>1100</v>
      </c>
      <c r="C4" s="2">
        <v>1213</v>
      </c>
      <c r="D4" s="2">
        <f t="shared" si="0"/>
        <v>-113</v>
      </c>
      <c r="E4" s="2">
        <v>22061</v>
      </c>
      <c r="F4" s="2">
        <v>22156</v>
      </c>
      <c r="G4" s="2">
        <f t="shared" si="1"/>
        <v>-95</v>
      </c>
      <c r="H4" s="3">
        <f t="shared" si="2"/>
        <v>20.055454545454545</v>
      </c>
      <c r="I4" s="3">
        <f t="shared" si="2"/>
        <v>18.265457543281123</v>
      </c>
      <c r="J4" s="3">
        <f t="shared" si="3"/>
        <v>1.789997002173422</v>
      </c>
      <c r="K4" s="2">
        <v>1121</v>
      </c>
      <c r="L4" s="2">
        <v>20940</v>
      </c>
      <c r="M4" s="2">
        <v>20480</v>
      </c>
      <c r="N4" s="2">
        <f t="shared" si="4"/>
        <v>460</v>
      </c>
      <c r="O4" s="4">
        <f>L4*P4/3.4</f>
        <v>23403.529411764706</v>
      </c>
      <c r="P4" s="8">
        <v>3.8</v>
      </c>
    </row>
    <row r="5" spans="1:16" s="1" customFormat="1" ht="42" customHeight="1">
      <c r="A5" s="9" t="s">
        <v>15</v>
      </c>
      <c r="B5" s="2">
        <v>778</v>
      </c>
      <c r="C5" s="2">
        <v>900</v>
      </c>
      <c r="D5" s="2">
        <f t="shared" si="0"/>
        <v>-122</v>
      </c>
      <c r="E5" s="2">
        <v>12071</v>
      </c>
      <c r="F5" s="2">
        <v>12595</v>
      </c>
      <c r="G5" s="2">
        <f t="shared" si="1"/>
        <v>-524</v>
      </c>
      <c r="H5" s="3">
        <f t="shared" si="2"/>
        <v>15.515424164524422</v>
      </c>
      <c r="I5" s="3">
        <f t="shared" si="2"/>
        <v>13.994444444444444</v>
      </c>
      <c r="J5" s="3">
        <f t="shared" si="3"/>
        <v>1.5209797200799784</v>
      </c>
      <c r="K5" s="2">
        <v>2010</v>
      </c>
      <c r="L5" s="2">
        <v>10064</v>
      </c>
      <c r="M5" s="2">
        <v>9721</v>
      </c>
      <c r="N5" s="2">
        <f t="shared" si="4"/>
        <v>343</v>
      </c>
      <c r="O5" s="4">
        <f>L5*P5/3.4</f>
        <v>11632.800000000001</v>
      </c>
      <c r="P5" s="8">
        <v>3.93</v>
      </c>
    </row>
    <row r="6" spans="1:16" s="1" customFormat="1" ht="42" customHeight="1">
      <c r="A6" s="9" t="s">
        <v>16</v>
      </c>
      <c r="B6" s="2">
        <v>560</v>
      </c>
      <c r="C6" s="2">
        <v>560</v>
      </c>
      <c r="D6" s="2">
        <f t="shared" si="0"/>
        <v>0</v>
      </c>
      <c r="E6" s="2">
        <v>9131</v>
      </c>
      <c r="F6" s="2">
        <v>9294</v>
      </c>
      <c r="G6" s="2">
        <f t="shared" si="1"/>
        <v>-163</v>
      </c>
      <c r="H6" s="3">
        <f t="shared" si="2"/>
        <v>16.305357142857144</v>
      </c>
      <c r="I6" s="3">
        <f t="shared" si="2"/>
        <v>16.59642857142857</v>
      </c>
      <c r="J6" s="3">
        <f t="shared" si="3"/>
        <v>-0.29107142857142776</v>
      </c>
      <c r="K6" s="2">
        <v>353</v>
      </c>
      <c r="L6" s="2">
        <v>8723</v>
      </c>
      <c r="M6" s="2">
        <v>8794</v>
      </c>
      <c r="N6" s="2">
        <f t="shared" si="4"/>
        <v>-71</v>
      </c>
      <c r="O6" s="4">
        <f>L6*P6/3.4</f>
        <v>9749.235294117647</v>
      </c>
      <c r="P6" s="8">
        <v>3.8</v>
      </c>
    </row>
    <row r="7" spans="1:16" s="1" customFormat="1" ht="42" customHeight="1" thickBot="1">
      <c r="A7" s="24" t="s">
        <v>17</v>
      </c>
      <c r="B7" s="12"/>
      <c r="C7" s="12"/>
      <c r="D7" s="12"/>
      <c r="E7" s="12"/>
      <c r="F7" s="12"/>
      <c r="G7" s="12"/>
      <c r="H7" s="13"/>
      <c r="I7" s="12"/>
      <c r="J7" s="13"/>
      <c r="K7" s="12"/>
      <c r="L7" s="12"/>
      <c r="M7" s="12"/>
      <c r="N7" s="12">
        <f t="shared" si="4"/>
        <v>0</v>
      </c>
      <c r="O7" s="14">
        <v>1190</v>
      </c>
      <c r="P7" s="15"/>
    </row>
    <row r="8" spans="1:16" s="11" customFormat="1" ht="42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56879</v>
      </c>
      <c r="F8" s="5">
        <f>SUM(F3:F7)</f>
        <v>56749</v>
      </c>
      <c r="G8" s="5">
        <f t="shared" si="1"/>
        <v>130</v>
      </c>
      <c r="H8" s="6">
        <f>E8/B8</f>
        <v>17.039844218094668</v>
      </c>
      <c r="I8" s="6">
        <f>F8/C8</f>
        <v>15.350013524479307</v>
      </c>
      <c r="J8" s="6">
        <f t="shared" si="3"/>
        <v>1.6898306936153613</v>
      </c>
      <c r="K8" s="5">
        <f>SUM(K3:K7)</f>
        <v>3926</v>
      </c>
      <c r="L8" s="5">
        <f>SUM(L3:L7)</f>
        <v>52901</v>
      </c>
      <c r="M8" s="5">
        <f>SUM(M3:M7)</f>
        <v>51207</v>
      </c>
      <c r="N8" s="5">
        <f t="shared" si="4"/>
        <v>1694</v>
      </c>
      <c r="O8" s="6">
        <f>SUM(O3:O7)</f>
        <v>61861.858823529416</v>
      </c>
      <c r="P8" s="25">
        <f>O8*3.4/L8</f>
        <v>3.975923328481503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2016-07-11T11:03:53Z</dcterms:modified>
  <cp:category/>
  <cp:version/>
  <cp:contentType/>
  <cp:contentStatus/>
</cp:coreProperties>
</file>