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09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<sst xmlns="http://schemas.openxmlformats.org/spreadsheetml/2006/main" count="23" uniqueCount="20">
  <si>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</si>
  <si>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</si>
  <si>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</si>
  <si>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</si>
  <si>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</si>
  <si>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</si>
  <si>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</si>
  <si>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</si>
  <si>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</si>
  <si>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</si>
  <si>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</si>
  <si>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</si>
  <si>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</si>
  <si>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</si>
  <si>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</si>
  <si>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</si>
  <si>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</si>
  <si>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</si>
  <si>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</si>
  <si>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18 сентября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</si>
</sst>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C6" sqref="C6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13" customFormat="1" ht="75.75" customHeight="1" thickBot="1">
      <c r="A2" s="14" t="s">
        <v>6</v>
      </c>
      <c r="B2" s="15" t="s">
        <v>0</v>
      </c>
      <c r="C2" s="15" t="s">
        <v>11</v>
      </c>
      <c r="D2" s="15" t="s">
        <v>10</v>
      </c>
      <c r="E2" s="15" t="s">
        <v>2</v>
      </c>
      <c r="F2" s="15" t="s">
        <v>8</v>
      </c>
      <c r="G2" s="15" t="s">
        <v>10</v>
      </c>
      <c r="H2" s="15" t="s">
        <v>12</v>
      </c>
      <c r="I2" s="15" t="s">
        <v>13</v>
      </c>
      <c r="J2" s="15" t="s">
        <v>10</v>
      </c>
      <c r="K2" s="15" t="s">
        <v>3</v>
      </c>
      <c r="L2" s="15" t="s">
        <v>4</v>
      </c>
      <c r="M2" s="15" t="s">
        <v>9</v>
      </c>
      <c r="N2" s="15" t="s">
        <v>10</v>
      </c>
      <c r="O2" s="15" t="s">
        <v>5</v>
      </c>
      <c r="P2" s="19" t="s">
        <v>18</v>
      </c>
      <c r="R2" s="1"/>
    </row>
    <row r="3" spans="1:16" s="1" customFormat="1" ht="42" customHeight="1">
      <c r="A3" s="22" t="s">
        <v>7</v>
      </c>
      <c r="B3" s="23">
        <v>900</v>
      </c>
      <c r="C3" s="23">
        <v>1024</v>
      </c>
      <c r="D3" s="23">
        <f>B3-C3</f>
        <v>-124</v>
      </c>
      <c r="E3" s="23">
        <v>13715</v>
      </c>
      <c r="F3" s="2">
        <v>13843</v>
      </c>
      <c r="G3" s="23">
        <f>E3-F3</f>
        <v>-128</v>
      </c>
      <c r="H3" s="24">
        <f aca="true" t="shared" si="0" ref="H3:I6">E3/B3</f>
        <v>15.238888888888889</v>
      </c>
      <c r="I3" s="3">
        <f t="shared" si="0"/>
        <v>13.5185546875</v>
      </c>
      <c r="J3" s="24">
        <f>H3-I3</f>
        <v>1.720334201388889</v>
      </c>
      <c r="K3" s="23">
        <v>620</v>
      </c>
      <c r="L3" s="23">
        <v>13095</v>
      </c>
      <c r="M3" s="2">
        <v>13209</v>
      </c>
      <c r="N3" s="23">
        <f aca="true" t="shared" si="1" ref="N3:N8">L3-M3</f>
        <v>-114</v>
      </c>
      <c r="O3" s="18">
        <f>L3*P3/3.4</f>
        <v>15020.735294117647</v>
      </c>
      <c r="P3" s="25">
        <v>3.9</v>
      </c>
    </row>
    <row r="4" spans="1:16" s="1" customFormat="1" ht="42" customHeight="1">
      <c r="A4" s="6" t="s">
        <v>14</v>
      </c>
      <c r="B4" s="2">
        <v>1100</v>
      </c>
      <c r="C4" s="2">
        <v>1213</v>
      </c>
      <c r="D4" s="2">
        <f>B4-C4</f>
        <v>-113</v>
      </c>
      <c r="E4" s="2">
        <v>19599</v>
      </c>
      <c r="F4" s="2">
        <v>22164</v>
      </c>
      <c r="G4" s="2">
        <f>E4-F4</f>
        <v>-2565</v>
      </c>
      <c r="H4" s="3">
        <f t="shared" si="0"/>
        <v>17.817272727272726</v>
      </c>
      <c r="I4" s="3">
        <f t="shared" si="0"/>
        <v>18.272052761747734</v>
      </c>
      <c r="J4" s="3">
        <f>H4-I4</f>
        <v>-0.45478003447500726</v>
      </c>
      <c r="K4" s="2">
        <v>784</v>
      </c>
      <c r="L4" s="2">
        <v>18815</v>
      </c>
      <c r="M4" s="2">
        <v>20980</v>
      </c>
      <c r="N4" s="2">
        <f t="shared" si="1"/>
        <v>-2165</v>
      </c>
      <c r="O4" s="18">
        <f>L4*P4/3.4</f>
        <v>21581.911764705885</v>
      </c>
      <c r="P4" s="16">
        <v>3.9</v>
      </c>
    </row>
    <row r="5" spans="1:16" s="1" customFormat="1" ht="42" customHeight="1">
      <c r="A5" s="6" t="s">
        <v>15</v>
      </c>
      <c r="B5" s="2">
        <v>723</v>
      </c>
      <c r="C5" s="2">
        <v>900</v>
      </c>
      <c r="D5" s="2">
        <f>B5-C5</f>
        <v>-177</v>
      </c>
      <c r="E5" s="2">
        <v>10957</v>
      </c>
      <c r="F5" s="2">
        <v>12570</v>
      </c>
      <c r="G5" s="2">
        <f>E5-F5</f>
        <v>-1613</v>
      </c>
      <c r="H5" s="3">
        <f t="shared" si="0"/>
        <v>15.15491009681881</v>
      </c>
      <c r="I5" s="3">
        <f t="shared" si="0"/>
        <v>13.966666666666667</v>
      </c>
      <c r="J5" s="3">
        <f>H5-I5</f>
        <v>1.1882434301521432</v>
      </c>
      <c r="K5" s="2">
        <v>1205</v>
      </c>
      <c r="L5" s="2">
        <v>9752</v>
      </c>
      <c r="M5" s="2">
        <v>10110</v>
      </c>
      <c r="N5" s="2">
        <f t="shared" si="1"/>
        <v>-358</v>
      </c>
      <c r="O5" s="18">
        <f>L5*P5/3.4</f>
        <v>11186.117647058823</v>
      </c>
      <c r="P5" s="16">
        <v>3.9</v>
      </c>
    </row>
    <row r="6" spans="1:16" s="1" customFormat="1" ht="42" customHeight="1">
      <c r="A6" s="6" t="s">
        <v>16</v>
      </c>
      <c r="B6" s="2">
        <v>560</v>
      </c>
      <c r="C6" s="2">
        <v>560</v>
      </c>
      <c r="D6" s="2">
        <f>B6-C6</f>
        <v>0</v>
      </c>
      <c r="E6" s="2">
        <v>7728</v>
      </c>
      <c r="F6" s="2">
        <v>7758</v>
      </c>
      <c r="G6" s="2">
        <f>E6-F6</f>
        <v>-30</v>
      </c>
      <c r="H6" s="3">
        <f t="shared" si="0"/>
        <v>13.8</v>
      </c>
      <c r="I6" s="3">
        <f t="shared" si="0"/>
        <v>13.853571428571428</v>
      </c>
      <c r="J6" s="3">
        <f>H6-I6</f>
        <v>-0.05357142857142705</v>
      </c>
      <c r="K6" s="2">
        <v>330</v>
      </c>
      <c r="L6" s="2">
        <v>7376</v>
      </c>
      <c r="M6" s="2">
        <v>7314</v>
      </c>
      <c r="N6" s="2">
        <f t="shared" si="1"/>
        <v>62</v>
      </c>
      <c r="O6" s="18">
        <f>L6*P6/3.4</f>
        <v>8460.70588235294</v>
      </c>
      <c r="P6" s="16">
        <v>3.9</v>
      </c>
    </row>
    <row r="7" spans="1:16" s="1" customFormat="1" ht="42" customHeight="1" thickBot="1">
      <c r="A7" s="12" t="s">
        <v>17</v>
      </c>
      <c r="B7" s="9"/>
      <c r="C7" s="9"/>
      <c r="D7" s="9"/>
      <c r="E7" s="9"/>
      <c r="F7" s="9"/>
      <c r="G7" s="9"/>
      <c r="H7" s="10"/>
      <c r="I7" s="9"/>
      <c r="J7" s="10"/>
      <c r="K7" s="9"/>
      <c r="L7" s="9"/>
      <c r="M7" s="9">
        <v>1082</v>
      </c>
      <c r="N7" s="9">
        <f t="shared" si="1"/>
        <v>-1082</v>
      </c>
      <c r="O7" s="11">
        <f>L7</f>
        <v>0</v>
      </c>
      <c r="P7" s="17"/>
    </row>
    <row r="8" spans="1:16" s="8" customFormat="1" ht="42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>B8-C8</f>
        <v>-414</v>
      </c>
      <c r="E8" s="4">
        <f>SUM(E3:E7)</f>
        <v>51999</v>
      </c>
      <c r="F8" s="4">
        <f>SUM(F3:F7)</f>
        <v>56335</v>
      </c>
      <c r="G8" s="4">
        <f>E8-F8</f>
        <v>-4336</v>
      </c>
      <c r="H8" s="5">
        <f>E8/B8</f>
        <v>15.838866890039599</v>
      </c>
      <c r="I8" s="5">
        <f>F8/C8</f>
        <v>15.238030835812822</v>
      </c>
      <c r="J8" s="5">
        <f>H8-I8</f>
        <v>0.600836054226777</v>
      </c>
      <c r="K8" s="4">
        <f>SUM(K3:K7)</f>
        <v>2939</v>
      </c>
      <c r="L8" s="4">
        <f>SUM(L3:L7)</f>
        <v>49038</v>
      </c>
      <c r="M8" s="4">
        <f>SUM(M3:M7)</f>
        <v>52695</v>
      </c>
      <c r="N8" s="4">
        <f t="shared" si="1"/>
        <v>-3657</v>
      </c>
      <c r="O8" s="5">
        <f>SUM(O3:O7)</f>
        <v>56249.4705882353</v>
      </c>
      <c r="P8" s="26">
        <f>O8*3.4/L8</f>
        <v>3.9000000000000004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2016-01-29T08:07:21Z</cp:lastPrinted>
  <dcterms:created xsi:type="dcterms:W3CDTF">2014-09-03T05:37:13Z</dcterms:created>
  <dcterms:modified xsi:type="dcterms:W3CDTF">2016-09-19T08:21:37Z</dcterms:modified>
  <cp:category/>
  <cp:version/>
  <cp:contentType/>
  <cp:contentStatus/>
</cp:coreProperties>
</file>