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8.06.17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<sst xmlns="http://schemas.openxmlformats.org/spreadsheetml/2006/main" count="24" uniqueCount="21">
  <si>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</si>
  <si>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</si>
  <si>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</si>
  <si>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</si>
  <si>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</si>
  <si>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</si>
  <si>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</si>
  <si>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</si>
  <si>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</si>
  <si>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</si>
  <si>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</si>
  <si>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</si>
  <si>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</si>
  <si>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</si>
  <si>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</si>
  <si>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</si>
  <si>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</si>
  <si>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</si>
  <si>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</si>
  <si>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28 июня 2017 года                                                                                                                                            </t>
  </si>
  <si>
    <t>Вак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</si>
</sst>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95" zoomScaleNormal="95" workbookViewId="0" topLeftCell="A1">
      <selection activeCell="D10" sqref="D10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7">
        <v>910</v>
      </c>
      <c r="C3" s="17">
        <v>900</v>
      </c>
      <c r="D3" s="17">
        <f>B3-C3</f>
        <v>10</v>
      </c>
      <c r="E3" s="17">
        <v>15638</v>
      </c>
      <c r="F3" s="23">
        <v>14683</v>
      </c>
      <c r="G3" s="17">
        <f>E3-F3</f>
        <v>955</v>
      </c>
      <c r="H3" s="18">
        <f aca="true" t="shared" si="0" ref="H3:I6">E3/B3</f>
        <v>17.184615384615384</v>
      </c>
      <c r="I3" s="2">
        <f t="shared" si="0"/>
        <v>16.314444444444444</v>
      </c>
      <c r="J3" s="18">
        <f>H3-I3</f>
        <v>0.8701709401709401</v>
      </c>
      <c r="K3" s="17">
        <v>655</v>
      </c>
      <c r="L3" s="17">
        <v>14983</v>
      </c>
      <c r="M3" s="23">
        <v>14239</v>
      </c>
      <c r="N3" s="17">
        <f aca="true" t="shared" si="1" ref="N3:N8">L3-M3</f>
        <v>744</v>
      </c>
      <c r="O3" s="19">
        <f>L3*P3/3.4</f>
        <v>15864.352941176472</v>
      </c>
      <c r="P3" s="14">
        <v>3.6</v>
      </c>
    </row>
    <row r="4" spans="1:16" ht="42" customHeight="1">
      <c r="A4" s="5" t="s">
        <v>9</v>
      </c>
      <c r="B4" s="1">
        <v>1150</v>
      </c>
      <c r="C4" s="1">
        <v>1100</v>
      </c>
      <c r="D4" s="1">
        <f>B4-C4</f>
        <v>50</v>
      </c>
      <c r="E4" s="1">
        <v>19033</v>
      </c>
      <c r="F4" s="1">
        <v>20740</v>
      </c>
      <c r="G4" s="1">
        <f>E4-F4</f>
        <v>-1707</v>
      </c>
      <c r="H4" s="2">
        <f t="shared" si="0"/>
        <v>16.550434782608697</v>
      </c>
      <c r="I4" s="2">
        <f t="shared" si="0"/>
        <v>18.854545454545455</v>
      </c>
      <c r="J4" s="2">
        <f>H4-I4</f>
        <v>-2.3041106719367583</v>
      </c>
      <c r="K4" s="1">
        <v>756</v>
      </c>
      <c r="L4" s="1">
        <v>18277</v>
      </c>
      <c r="M4" s="1">
        <v>18855</v>
      </c>
      <c r="N4" s="1">
        <f t="shared" si="1"/>
        <v>-578</v>
      </c>
      <c r="O4" s="9">
        <f>L4*P4/3.4</f>
        <v>20964.79411764706</v>
      </c>
      <c r="P4" s="10">
        <v>3.9</v>
      </c>
    </row>
    <row r="5" spans="1:16" ht="42" customHeight="1">
      <c r="A5" s="5" t="s">
        <v>10</v>
      </c>
      <c r="B5" s="1">
        <v>638</v>
      </c>
      <c r="C5" s="1">
        <v>812</v>
      </c>
      <c r="D5" s="1">
        <f>B5-C5</f>
        <v>-174</v>
      </c>
      <c r="E5" s="1">
        <v>12495</v>
      </c>
      <c r="F5" s="1">
        <v>11699</v>
      </c>
      <c r="G5" s="1">
        <f>E5-F5</f>
        <v>796</v>
      </c>
      <c r="H5" s="2">
        <f t="shared" si="0"/>
        <v>19.5846394984326</v>
      </c>
      <c r="I5" s="2">
        <f t="shared" si="0"/>
        <v>14.407635467980295</v>
      </c>
      <c r="J5" s="2">
        <f>H5-I5</f>
        <v>5.177004030452306</v>
      </c>
      <c r="K5" s="1">
        <v>692</v>
      </c>
      <c r="L5" s="1">
        <v>10793</v>
      </c>
      <c r="M5" s="1">
        <v>8673</v>
      </c>
      <c r="N5" s="1">
        <f t="shared" si="1"/>
        <v>2120</v>
      </c>
      <c r="O5" s="9">
        <f>L5*P5/3.4</f>
        <v>13015.088235294117</v>
      </c>
      <c r="P5" s="10">
        <v>4.1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8793</v>
      </c>
      <c r="F6" s="1">
        <v>8807</v>
      </c>
      <c r="G6" s="1">
        <f>E6-F6</f>
        <v>-14</v>
      </c>
      <c r="H6" s="2">
        <f t="shared" si="0"/>
        <v>15.701785714285714</v>
      </c>
      <c r="I6" s="2">
        <f t="shared" si="0"/>
        <v>15.726785714285715</v>
      </c>
      <c r="J6" s="2">
        <f>H6-I6</f>
        <v>-0.025000000000000355</v>
      </c>
      <c r="K6" s="1">
        <v>382</v>
      </c>
      <c r="L6" s="1">
        <v>8356</v>
      </c>
      <c r="M6" s="1">
        <v>8384</v>
      </c>
      <c r="N6" s="1">
        <f t="shared" si="1"/>
        <v>-28</v>
      </c>
      <c r="O6" s="9">
        <f>L6*P6/3.4</f>
        <v>9339.058823529413</v>
      </c>
      <c r="P6" s="10">
        <v>3.8</v>
      </c>
    </row>
    <row r="7" spans="1:16" ht="42" customHeight="1" thickBot="1">
      <c r="A7" s="15" t="s">
        <v>12</v>
      </c>
      <c r="B7" s="20"/>
      <c r="C7" s="20"/>
      <c r="D7" s="20"/>
      <c r="E7" s="20"/>
      <c r="F7" s="24"/>
      <c r="G7" s="20"/>
      <c r="H7" s="21"/>
      <c r="I7" s="21"/>
      <c r="J7" s="21"/>
      <c r="K7" s="20"/>
      <c r="L7" s="20">
        <v>1010</v>
      </c>
      <c r="M7" s="24">
        <v>1018</v>
      </c>
      <c r="N7" s="20">
        <f t="shared" si="1"/>
        <v>-8</v>
      </c>
      <c r="O7" s="22">
        <f>L7</f>
        <v>1010</v>
      </c>
      <c r="P7" s="16"/>
    </row>
    <row r="8" spans="1:16" ht="42" customHeight="1" thickBot="1">
      <c r="A8" s="6" t="s">
        <v>1</v>
      </c>
      <c r="B8" s="3">
        <f>SUM(B3:B7)</f>
        <v>3258</v>
      </c>
      <c r="C8" s="3">
        <f>SUM(C3:C6)</f>
        <v>3372</v>
      </c>
      <c r="D8" s="3">
        <f>B8-C8</f>
        <v>-114</v>
      </c>
      <c r="E8" s="3">
        <f>SUM(E3:E7)</f>
        <v>55959</v>
      </c>
      <c r="F8" s="3">
        <f>SUM(F3:F6)</f>
        <v>55929</v>
      </c>
      <c r="G8" s="3">
        <f>E8-F8</f>
        <v>30</v>
      </c>
      <c r="H8" s="4">
        <f>E8/B8</f>
        <v>17.17587476979742</v>
      </c>
      <c r="I8" s="4">
        <f>F8/C8</f>
        <v>16.58629893238434</v>
      </c>
      <c r="J8" s="4">
        <f>H8-I8</f>
        <v>0.5895758374130793</v>
      </c>
      <c r="K8" s="3">
        <f>SUM(K3:K7)</f>
        <v>2485</v>
      </c>
      <c r="L8" s="3">
        <f>SUM(L3:L7)</f>
        <v>53419</v>
      </c>
      <c r="M8" s="3">
        <f>SUM(M3:M7)</f>
        <v>51169</v>
      </c>
      <c r="N8" s="3">
        <f t="shared" si="1"/>
        <v>2250</v>
      </c>
      <c r="O8" s="4">
        <f>SUM(O3:O7)</f>
        <v>60193.29411764706</v>
      </c>
      <c r="P8" s="11">
        <f>O8*3.4/L8</f>
        <v>3.831168685299238</v>
      </c>
    </row>
    <row r="10" ht="15">
      <c r="A10" s="27" t="s">
        <v>20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2017-06-29T08:24:34Z</dcterms:modified>
  <cp:category/>
  <cp:version/>
  <cp:contentType/>
  <cp:contentStatus/>
</cp:coreProperties>
</file>