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1.08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<sst xmlns="http://schemas.openxmlformats.org/spreadsheetml/2006/main" count="23" uniqueCount="20">
  <si>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</si>
  <si>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</si>
  <si>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</si>
  <si>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</si>
  <si>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</si>
  <si>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</si>
  <si>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</si>
  <si>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</si>
  <si>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</si>
  <si>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</si>
  <si>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</si>
  <si>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</si>
  <si>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</si>
  <si>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</si>
  <si>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</si>
  <si>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</si>
  <si>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</si>
  <si>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</si>
  <si>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</si>
  <si>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21 августа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</si>
</sst>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A11" sqref="A10:A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15110</v>
      </c>
      <c r="F3" s="24">
        <v>12918</v>
      </c>
      <c r="G3" s="17">
        <f aca="true" t="shared" si="0" ref="G3:G8">E3-F3</f>
        <v>2192</v>
      </c>
      <c r="H3" s="22">
        <f aca="true" t="shared" si="1" ref="H3:I6">E3/B3</f>
        <v>16.604395604395606</v>
      </c>
      <c r="I3" s="2">
        <f t="shared" si="1"/>
        <v>14.353333333333333</v>
      </c>
      <c r="J3" s="22">
        <f>H3-I3</f>
        <v>2.2510622710622723</v>
      </c>
      <c r="K3" s="17">
        <v>471</v>
      </c>
      <c r="L3" s="17">
        <v>14639</v>
      </c>
      <c r="M3" s="24">
        <v>12503</v>
      </c>
      <c r="N3" s="17">
        <f aca="true" t="shared" si="2" ref="N3:N8">L3-M3</f>
        <v>2136</v>
      </c>
      <c r="O3" s="23">
        <f>L3*P3/3.4</f>
        <v>14639</v>
      </c>
      <c r="P3" s="14">
        <v>3.4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18828</v>
      </c>
      <c r="F4" s="1">
        <v>21465</v>
      </c>
      <c r="G4" s="1">
        <f t="shared" si="0"/>
        <v>-2637</v>
      </c>
      <c r="H4" s="2">
        <f t="shared" si="1"/>
        <v>16.37217391304348</v>
      </c>
      <c r="I4" s="2">
        <f t="shared" si="1"/>
        <v>19.513636363636362</v>
      </c>
      <c r="J4" s="2">
        <f>H4-I4</f>
        <v>-3.1414624505928828</v>
      </c>
      <c r="K4" s="1">
        <v>1339</v>
      </c>
      <c r="L4" s="1">
        <v>17589</v>
      </c>
      <c r="M4" s="1">
        <v>20085</v>
      </c>
      <c r="N4" s="1">
        <f t="shared" si="2"/>
        <v>-2496</v>
      </c>
      <c r="O4" s="9">
        <f>L4*P4/3.4</f>
        <v>18623.64705882353</v>
      </c>
      <c r="P4" s="10">
        <v>3.6</v>
      </c>
    </row>
    <row r="5" spans="1:16" ht="42" customHeight="1">
      <c r="A5" s="5" t="s">
        <v>10</v>
      </c>
      <c r="B5" s="1">
        <v>687</v>
      </c>
      <c r="C5" s="1">
        <v>741</v>
      </c>
      <c r="D5" s="1">
        <f>B5-C5</f>
        <v>-54</v>
      </c>
      <c r="E5" s="1">
        <v>14299</v>
      </c>
      <c r="F5" s="1">
        <v>11278</v>
      </c>
      <c r="G5" s="1">
        <f t="shared" si="0"/>
        <v>3021</v>
      </c>
      <c r="H5" s="2">
        <f t="shared" si="1"/>
        <v>20.813682678311498</v>
      </c>
      <c r="I5" s="2">
        <f>F5/C5</f>
        <v>15.219973009446694</v>
      </c>
      <c r="J5" s="2">
        <f>H5-I5</f>
        <v>5.593709668864804</v>
      </c>
      <c r="K5" s="1">
        <v>1040</v>
      </c>
      <c r="L5" s="1">
        <v>11955</v>
      </c>
      <c r="M5" s="1">
        <v>9474</v>
      </c>
      <c r="N5" s="1">
        <f t="shared" si="2"/>
        <v>2481</v>
      </c>
      <c r="O5" s="9">
        <f>L5*P5/3.4</f>
        <v>14310.838235294119</v>
      </c>
      <c r="P5" s="10">
        <v>4.07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8234</v>
      </c>
      <c r="F6" s="1">
        <v>7877</v>
      </c>
      <c r="G6" s="1">
        <f t="shared" si="0"/>
        <v>357</v>
      </c>
      <c r="H6" s="2">
        <f t="shared" si="1"/>
        <v>14.70357142857143</v>
      </c>
      <c r="I6" s="2">
        <f>F6/C6</f>
        <v>14.066071428571428</v>
      </c>
      <c r="J6" s="2">
        <f>H6-I6</f>
        <v>0.6375000000000011</v>
      </c>
      <c r="K6" s="1">
        <v>432</v>
      </c>
      <c r="L6" s="1">
        <v>7780</v>
      </c>
      <c r="M6" s="1">
        <v>7453</v>
      </c>
      <c r="N6" s="1">
        <f t="shared" si="2"/>
        <v>327</v>
      </c>
      <c r="O6" s="9">
        <f>L6*P6/3.4</f>
        <v>8695.29411764706</v>
      </c>
      <c r="P6" s="10">
        <v>3.8</v>
      </c>
    </row>
    <row r="7" spans="1:16" ht="42" customHeight="1" thickBot="1">
      <c r="A7" s="15" t="s">
        <v>12</v>
      </c>
      <c r="B7" s="18"/>
      <c r="C7" s="18"/>
      <c r="D7" s="18"/>
      <c r="E7" s="18"/>
      <c r="F7" s="21"/>
      <c r="G7" s="18">
        <f t="shared" si="0"/>
        <v>0</v>
      </c>
      <c r="H7" s="19"/>
      <c r="I7" s="19"/>
      <c r="J7" s="19"/>
      <c r="K7" s="18"/>
      <c r="L7" s="18">
        <v>1304</v>
      </c>
      <c r="M7" s="21"/>
      <c r="N7" s="18">
        <f t="shared" si="2"/>
        <v>1304</v>
      </c>
      <c r="O7" s="20">
        <f>L7</f>
        <v>1304</v>
      </c>
      <c r="P7" s="16"/>
    </row>
    <row r="8" spans="1:16" ht="42" customHeight="1" thickBot="1">
      <c r="A8" s="6" t="s">
        <v>1</v>
      </c>
      <c r="B8" s="3">
        <f>SUM(B3:B7)</f>
        <v>3307</v>
      </c>
      <c r="C8" s="3">
        <f>SUM(C3:C6)</f>
        <v>3301</v>
      </c>
      <c r="D8" s="3">
        <f>B8-C8</f>
        <v>6</v>
      </c>
      <c r="E8" s="3">
        <f>SUM(E3:E7)</f>
        <v>56471</v>
      </c>
      <c r="F8" s="3">
        <f>SUM(F3:F7)</f>
        <v>53538</v>
      </c>
      <c r="G8" s="3">
        <f t="shared" si="0"/>
        <v>2933</v>
      </c>
      <c r="H8" s="4">
        <f>E8/B8</f>
        <v>17.076201995766557</v>
      </c>
      <c r="I8" s="4">
        <f>F8/C8</f>
        <v>16.2187215995153</v>
      </c>
      <c r="J8" s="4">
        <f>H8-I8</f>
        <v>0.8574803962512583</v>
      </c>
      <c r="K8" s="3">
        <f>SUM(K3:K7)</f>
        <v>3282</v>
      </c>
      <c r="L8" s="3">
        <f>SUM(L3:L7)</f>
        <v>53267</v>
      </c>
      <c r="M8" s="3">
        <f>SUM(M3:M7)</f>
        <v>49515</v>
      </c>
      <c r="N8" s="3">
        <f t="shared" si="2"/>
        <v>3752</v>
      </c>
      <c r="O8" s="4">
        <f>SUM(O3:O7)</f>
        <v>57572.77941176471</v>
      </c>
      <c r="P8" s="11">
        <f>O8*3.4/L8</f>
        <v>3.6748352638594253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2017-08-22T07:11:25Z</dcterms:modified>
  <cp:category/>
  <cp:version/>
  <cp:contentType/>
  <cp:contentStatus/>
</cp:coreProperties>
</file>