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9.01.18" sheetId="224" r:id="rId1"/>
  </sheets>
  <calcPr calcId="162913" calcOnSave="0"/>
</workbook>
</file>

<file path=xl/calcChain.xml><?xml version="1.0" encoding="utf-8"?>
<calcChain xmlns="http://schemas.openxmlformats.org/spreadsheetml/2006/main">
  <c r="M8" i="224" l="1"/>
  <c r="L8" i="224"/>
  <c r="N8" i="224" s="1"/>
  <c r="K8" i="224"/>
  <c r="I8" i="224"/>
  <c r="H8" i="224"/>
  <c r="J8" i="224" s="1"/>
  <c r="F8" i="224"/>
  <c r="E8" i="224"/>
  <c r="G8" i="224" s="1"/>
  <c r="D8" i="224"/>
  <c r="C8" i="224"/>
  <c r="B8" i="224"/>
  <c r="O7" i="224"/>
  <c r="N7" i="224"/>
  <c r="O6" i="224"/>
  <c r="N6" i="224"/>
  <c r="I6" i="224"/>
  <c r="J6" i="224" s="1"/>
  <c r="H6" i="224"/>
  <c r="G6" i="224"/>
  <c r="D6" i="224"/>
  <c r="O5" i="224"/>
  <c r="N5" i="224"/>
  <c r="I5" i="224"/>
  <c r="H5" i="224"/>
  <c r="J5" i="224" s="1"/>
  <c r="G5" i="224"/>
  <c r="D5" i="224"/>
  <c r="O4" i="224"/>
  <c r="N4" i="224"/>
  <c r="I4" i="224"/>
  <c r="H4" i="224"/>
  <c r="J4" i="224" s="1"/>
  <c r="G4" i="224"/>
  <c r="D4" i="224"/>
  <c r="O3" i="224"/>
  <c r="O8" i="224" s="1"/>
  <c r="P8" i="224" s="1"/>
  <c r="N3" i="224"/>
  <c r="J3" i="224"/>
  <c r="I3" i="224"/>
  <c r="H3" i="224"/>
  <c r="G3" i="224"/>
  <c r="D3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<sst xmlns="http://schemas.openxmlformats.org/spreadsheetml/2006/main" count="23" uniqueCount="20">
  <si>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</si>
  <si>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</si>
  <si>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</si>
  <si>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</si>
  <si>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</si>
  <si>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</si>
  <si>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</si>
  <si>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</si>
  <si>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</si>
  <si>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</si>
  <si>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</si>
  <si>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</si>
  <si>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</si>
  <si>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</si>
  <si>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</si>
  <si>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9 января 2018 года                                                                                                                                            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</si>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</sst>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H16" sqref="H16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16</v>
      </c>
      <c r="D2" s="7" t="s">
        <v>8</v>
      </c>
      <c r="E2" s="7" t="s">
        <v>2</v>
      </c>
      <c r="F2" s="7" t="s">
        <v>17</v>
      </c>
      <c r="G2" s="7" t="s">
        <v>8</v>
      </c>
      <c r="H2" s="7" t="s">
        <v>13</v>
      </c>
      <c r="I2" s="7" t="s">
        <v>18</v>
      </c>
      <c r="J2" s="7" t="s">
        <v>8</v>
      </c>
      <c r="K2" s="7" t="s">
        <v>3</v>
      </c>
      <c r="L2" s="7" t="s">
        <v>4</v>
      </c>
      <c r="M2" s="7" t="s">
        <v>19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910</v>
      </c>
      <c r="C3" s="15">
        <v>910</v>
      </c>
      <c r="D3" s="15">
        <f>B3-C3</f>
        <v>0</v>
      </c>
      <c r="E3" s="21">
        <v>14745</v>
      </c>
      <c r="F3" s="21">
        <v>16598</v>
      </c>
      <c r="G3" s="15">
        <f>E3-F3</f>
        <v>-1853</v>
      </c>
      <c r="H3" s="22">
        <f t="shared" ref="H3:I6" si="0">E3/B3</f>
        <v>16.203296703296704</v>
      </c>
      <c r="I3" s="23">
        <f t="shared" si="0"/>
        <v>18.239560439560439</v>
      </c>
      <c r="J3" s="22">
        <f>H3-I3</f>
        <v>-2.0362637362637344</v>
      </c>
      <c r="K3" s="15">
        <v>608</v>
      </c>
      <c r="L3" s="15">
        <v>14107</v>
      </c>
      <c r="M3" s="21">
        <v>16048</v>
      </c>
      <c r="N3" s="15">
        <f t="shared" ref="N3:N8" si="1">L3-M3</f>
        <v>-1941</v>
      </c>
      <c r="O3" s="19">
        <f>L3*P3/3.4</f>
        <v>16596.470588235294</v>
      </c>
      <c r="P3" s="20">
        <v>4</v>
      </c>
    </row>
    <row r="4" spans="1:16" ht="42" customHeight="1" x14ac:dyDescent="0.25">
      <c r="A4" s="4" t="s">
        <v>9</v>
      </c>
      <c r="B4" s="1">
        <v>1150</v>
      </c>
      <c r="C4" s="1">
        <v>1150</v>
      </c>
      <c r="D4" s="1">
        <f>B4-C4</f>
        <v>0</v>
      </c>
      <c r="E4" s="1">
        <v>21343</v>
      </c>
      <c r="F4" s="1">
        <v>18973</v>
      </c>
      <c r="G4" s="1">
        <f>E4-F4</f>
        <v>2370</v>
      </c>
      <c r="H4" s="23">
        <f t="shared" si="0"/>
        <v>18.55913043478261</v>
      </c>
      <c r="I4" s="23">
        <f t="shared" si="0"/>
        <v>16.498260869565218</v>
      </c>
      <c r="J4" s="23">
        <f>H4-I4</f>
        <v>2.0608695652173914</v>
      </c>
      <c r="K4" s="1">
        <v>1307</v>
      </c>
      <c r="L4" s="1">
        <v>20036</v>
      </c>
      <c r="M4" s="1">
        <v>16995</v>
      </c>
      <c r="N4" s="1">
        <f t="shared" si="1"/>
        <v>3041</v>
      </c>
      <c r="O4" s="8">
        <f>L4*P4/3.4</f>
        <v>21214.588235294119</v>
      </c>
      <c r="P4" s="9">
        <v>3.6</v>
      </c>
    </row>
    <row r="5" spans="1:16" ht="42" customHeight="1" x14ac:dyDescent="0.25">
      <c r="A5" s="4" t="s">
        <v>10</v>
      </c>
      <c r="B5" s="1">
        <v>772</v>
      </c>
      <c r="C5" s="1">
        <v>569</v>
      </c>
      <c r="D5" s="1">
        <f>B5-C5</f>
        <v>203</v>
      </c>
      <c r="E5" s="1">
        <v>15730</v>
      </c>
      <c r="F5" s="1">
        <v>10998</v>
      </c>
      <c r="G5" s="1">
        <f>E5-F5</f>
        <v>4732</v>
      </c>
      <c r="H5" s="23">
        <f t="shared" si="0"/>
        <v>20.375647668393782</v>
      </c>
      <c r="I5" s="23">
        <f t="shared" si="0"/>
        <v>19.328646748681898</v>
      </c>
      <c r="J5" s="23">
        <f>H5-I5</f>
        <v>1.0470009197118841</v>
      </c>
      <c r="K5" s="1">
        <v>684</v>
      </c>
      <c r="L5" s="1">
        <v>13962</v>
      </c>
      <c r="M5" s="1">
        <v>9521</v>
      </c>
      <c r="N5" s="1">
        <f t="shared" si="1"/>
        <v>4441</v>
      </c>
      <c r="O5" s="8">
        <f>L5*P5/3.4</f>
        <v>17781.017647058823</v>
      </c>
      <c r="P5" s="9">
        <v>4.33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6688</v>
      </c>
      <c r="F6" s="1">
        <v>7745</v>
      </c>
      <c r="G6" s="1">
        <f>E6-F6</f>
        <v>-1057</v>
      </c>
      <c r="H6" s="23">
        <f t="shared" si="0"/>
        <v>11.942857142857143</v>
      </c>
      <c r="I6" s="23">
        <f t="shared" si="0"/>
        <v>13.830357142857142</v>
      </c>
      <c r="J6" s="23">
        <f>H6-I6</f>
        <v>-1.8874999999999993</v>
      </c>
      <c r="K6" s="1">
        <v>538</v>
      </c>
      <c r="L6" s="1">
        <v>6147</v>
      </c>
      <c r="M6" s="1">
        <v>7145</v>
      </c>
      <c r="N6" s="1">
        <f t="shared" si="1"/>
        <v>-998</v>
      </c>
      <c r="O6" s="8">
        <f>L6*P6/3.4</f>
        <v>7412.5588235294108</v>
      </c>
      <c r="P6" s="9">
        <v>4.0999999999999996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6"/>
      <c r="G7" s="16"/>
      <c r="H7" s="24"/>
      <c r="I7" s="24"/>
      <c r="J7" s="24"/>
      <c r="K7" s="16"/>
      <c r="L7" s="16">
        <v>1094</v>
      </c>
      <c r="M7" s="18">
        <v>740</v>
      </c>
      <c r="N7" s="16">
        <f t="shared" si="1"/>
        <v>354</v>
      </c>
      <c r="O7" s="17">
        <f>L7</f>
        <v>1094</v>
      </c>
      <c r="P7" s="14"/>
    </row>
    <row r="8" spans="1:16" ht="42" customHeight="1" thickBot="1" x14ac:dyDescent="0.3">
      <c r="A8" s="5" t="s">
        <v>1</v>
      </c>
      <c r="B8" s="2">
        <f>SUM(B3:B7)</f>
        <v>3392</v>
      </c>
      <c r="C8" s="2">
        <f>SUM(C3:C6)</f>
        <v>3189</v>
      </c>
      <c r="D8" s="2">
        <f>B8-C8</f>
        <v>203</v>
      </c>
      <c r="E8" s="2">
        <f>SUM(E3:E7)</f>
        <v>58506</v>
      </c>
      <c r="F8" s="2">
        <f>SUM(F3:F6)</f>
        <v>54314</v>
      </c>
      <c r="G8" s="2">
        <f>E8-F8</f>
        <v>4192</v>
      </c>
      <c r="H8" s="25">
        <f>E8/B8</f>
        <v>17.248231132075471</v>
      </c>
      <c r="I8" s="25">
        <f>F8/C8</f>
        <v>17.031671370335527</v>
      </c>
      <c r="J8" s="25">
        <f>H8-I8</f>
        <v>0.21655976173994418</v>
      </c>
      <c r="K8" s="2">
        <f>SUM(K3:K7)</f>
        <v>3137</v>
      </c>
      <c r="L8" s="2">
        <f>SUM(L3:L7)</f>
        <v>55346</v>
      </c>
      <c r="M8" s="2">
        <f>SUM(M3:M7)</f>
        <v>50449</v>
      </c>
      <c r="N8" s="2">
        <f t="shared" si="1"/>
        <v>4897</v>
      </c>
      <c r="O8" s="3">
        <f>SUM(O3:O7)</f>
        <v>64098.635294117645</v>
      </c>
      <c r="P8" s="10">
        <f>O8*3.4/L8</f>
        <v>3.9376894445849744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2018-01-10T07:28:17Z</dcterms:modified>
</cp:coreProperties>
</file>