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13.05.18" sheetId="224" r:id="rId1"/>
  </sheets>
  <calcPr calcId="162913"/>
</workbook>
</file>

<file path=xl/calcChain.xml><?xml version="1.0" encoding="utf-8"?>
<calcChain xmlns="http://schemas.openxmlformats.org/spreadsheetml/2006/main">
  <c r="M8" i="224" l="1"/>
  <c r="L8" i="224"/>
  <c r="N8" i="224" s="1"/>
  <c r="K8" i="224"/>
  <c r="G8" i="224"/>
  <c r="F8" i="224"/>
  <c r="E8" i="224"/>
  <c r="H8" i="224" s="1"/>
  <c r="C8" i="224"/>
  <c r="D8" i="224" s="1"/>
  <c r="B8" i="224"/>
  <c r="O7" i="224"/>
  <c r="N7" i="224"/>
  <c r="O6" i="224"/>
  <c r="O8" i="224" s="1"/>
  <c r="P8" i="224" s="1"/>
  <c r="N6" i="224"/>
  <c r="I6" i="224"/>
  <c r="H6" i="224"/>
  <c r="J6" i="224" s="1"/>
  <c r="G6" i="224"/>
  <c r="D6" i="224"/>
  <c r="O5" i="224"/>
  <c r="N5" i="224"/>
  <c r="I5" i="224"/>
  <c r="H5" i="224"/>
  <c r="J5" i="224" s="1"/>
  <c r="G5" i="224"/>
  <c r="D5" i="224"/>
  <c r="O4" i="224"/>
  <c r="N4" i="224"/>
  <c r="J4" i="224"/>
  <c r="I4" i="224"/>
  <c r="H4" i="224"/>
  <c r="G4" i="224"/>
  <c r="D4" i="224"/>
  <c r="O3" i="224"/>
  <c r="N3" i="224"/>
  <c r="I3" i="224"/>
  <c r="J3" i="224" s="1"/>
  <c r="H3" i="224"/>
  <c r="G3" i="224"/>
  <c r="D3" i="224"/>
  <c r="I8" i="224" l="1"/>
  <c r="J8" i="224" s="1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<sst xmlns="http://schemas.openxmlformats.org/spreadsheetml/2006/main" count="23" uniqueCount="20">
  <si>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</si>
  <si>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</si>
  <si>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</si>
  <si>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</si>
  <si>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</si>
  <si>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</si>
  <si>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</si>
  <si>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</si>
  <si>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</si>
  <si>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</si>
  <si>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</si>
  <si>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</si>
  <si>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</si>
  <si>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</si>
  <si>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</si>
  <si>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</si>
  <si>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</si>
  <si>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</si>
  <si>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</si>
  <si>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13 мая  2018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</si>
</sst>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K16" sqref="K16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1" t="s">
        <v>14</v>
      </c>
    </row>
    <row r="3" spans="1:16" ht="42" customHeight="1" x14ac:dyDescent="0.25">
      <c r="A3" s="12" t="s">
        <v>7</v>
      </c>
      <c r="B3" s="15">
        <v>820</v>
      </c>
      <c r="C3" s="15">
        <v>910</v>
      </c>
      <c r="D3" s="15">
        <f>B3-C3</f>
        <v>-90</v>
      </c>
      <c r="E3" s="15">
        <v>14184</v>
      </c>
      <c r="F3" s="25">
        <v>17183</v>
      </c>
      <c r="G3" s="15">
        <f>E3-F3</f>
        <v>-2999</v>
      </c>
      <c r="H3" s="21">
        <f t="shared" ref="H3:I6" si="0">E3/B3</f>
        <v>17.297560975609755</v>
      </c>
      <c r="I3" s="22">
        <f t="shared" si="0"/>
        <v>18.882417582417581</v>
      </c>
      <c r="J3" s="21">
        <f>H3-I3</f>
        <v>-1.5848566068078256</v>
      </c>
      <c r="K3" s="15">
        <v>652</v>
      </c>
      <c r="L3" s="15">
        <v>13532</v>
      </c>
      <c r="M3" s="25">
        <v>16428</v>
      </c>
      <c r="N3" s="15">
        <f t="shared" ref="N3:N8" si="1">L3-M3</f>
        <v>-2896</v>
      </c>
      <c r="O3" s="19">
        <f>L3*P3/3.4</f>
        <v>15920</v>
      </c>
      <c r="P3" s="20">
        <v>4</v>
      </c>
    </row>
    <row r="4" spans="1:16" ht="42" customHeight="1" x14ac:dyDescent="0.25">
      <c r="A4" s="4" t="s">
        <v>9</v>
      </c>
      <c r="B4" s="1">
        <v>1078</v>
      </c>
      <c r="C4" s="1">
        <v>1150</v>
      </c>
      <c r="D4" s="1">
        <f>B4-C4</f>
        <v>-72</v>
      </c>
      <c r="E4" s="1">
        <v>20718</v>
      </c>
      <c r="F4" s="1">
        <v>19048</v>
      </c>
      <c r="G4" s="1">
        <f>E4-F4</f>
        <v>1670</v>
      </c>
      <c r="H4" s="22">
        <f t="shared" si="0"/>
        <v>19.218923933209648</v>
      </c>
      <c r="I4" s="22">
        <f t="shared" si="0"/>
        <v>16.563478260869566</v>
      </c>
      <c r="J4" s="22">
        <f>H4-I4</f>
        <v>2.6554456723400826</v>
      </c>
      <c r="K4" s="1">
        <v>1423</v>
      </c>
      <c r="L4" s="1">
        <v>19295</v>
      </c>
      <c r="M4" s="1">
        <v>18445</v>
      </c>
      <c r="N4" s="1">
        <f t="shared" si="1"/>
        <v>850</v>
      </c>
      <c r="O4" s="8">
        <f>L4*P4/3.4</f>
        <v>20997.5</v>
      </c>
      <c r="P4" s="9">
        <v>3.7</v>
      </c>
    </row>
    <row r="5" spans="1:16" ht="42" customHeight="1" x14ac:dyDescent="0.25">
      <c r="A5" s="4" t="s">
        <v>10</v>
      </c>
      <c r="B5" s="1">
        <v>808</v>
      </c>
      <c r="C5" s="1">
        <v>621</v>
      </c>
      <c r="D5" s="1">
        <f>B5-C5</f>
        <v>187</v>
      </c>
      <c r="E5" s="1">
        <v>16762</v>
      </c>
      <c r="F5" s="1">
        <v>13588</v>
      </c>
      <c r="G5" s="1">
        <f>E5-F5</f>
        <v>3174</v>
      </c>
      <c r="H5" s="22">
        <f t="shared" si="0"/>
        <v>20.745049504950494</v>
      </c>
      <c r="I5" s="22">
        <f t="shared" si="0"/>
        <v>21.88083735909823</v>
      </c>
      <c r="J5" s="22">
        <f>H5-I5</f>
        <v>-1.1357878541477362</v>
      </c>
      <c r="K5" s="1">
        <v>361</v>
      </c>
      <c r="L5" s="1">
        <v>16401</v>
      </c>
      <c r="M5" s="1">
        <v>11402</v>
      </c>
      <c r="N5" s="1">
        <f t="shared" si="1"/>
        <v>4999</v>
      </c>
      <c r="O5" s="8">
        <f>L5*P5/3.4</f>
        <v>20742.441176470591</v>
      </c>
      <c r="P5" s="9">
        <v>4.3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8144</v>
      </c>
      <c r="F6" s="1">
        <v>9203</v>
      </c>
      <c r="G6" s="1">
        <f>E6-F6</f>
        <v>-1059</v>
      </c>
      <c r="H6" s="22">
        <f t="shared" si="0"/>
        <v>14.542857142857143</v>
      </c>
      <c r="I6" s="22">
        <f t="shared" si="0"/>
        <v>16.43392857142857</v>
      </c>
      <c r="J6" s="22">
        <f>H6-I6</f>
        <v>-1.8910714285714274</v>
      </c>
      <c r="K6" s="1">
        <v>517</v>
      </c>
      <c r="L6" s="1">
        <v>7624</v>
      </c>
      <c r="M6" s="1">
        <v>8767</v>
      </c>
      <c r="N6" s="1">
        <f t="shared" si="1"/>
        <v>-1143</v>
      </c>
      <c r="O6" s="8">
        <f>L6*P6/3.4</f>
        <v>8296.7058823529424</v>
      </c>
      <c r="P6" s="9">
        <v>3.7</v>
      </c>
    </row>
    <row r="7" spans="1:16" ht="42" customHeight="1" thickBot="1" x14ac:dyDescent="0.3">
      <c r="A7" s="13" t="s">
        <v>12</v>
      </c>
      <c r="B7" s="16"/>
      <c r="C7" s="16"/>
      <c r="D7" s="16"/>
      <c r="E7" s="16"/>
      <c r="F7" s="18"/>
      <c r="G7" s="16"/>
      <c r="H7" s="23"/>
      <c r="I7" s="23"/>
      <c r="J7" s="23"/>
      <c r="K7" s="16"/>
      <c r="L7" s="16"/>
      <c r="M7" s="18">
        <v>1430</v>
      </c>
      <c r="N7" s="16">
        <f t="shared" si="1"/>
        <v>-1430</v>
      </c>
      <c r="O7" s="17">
        <f>L7</f>
        <v>0</v>
      </c>
      <c r="P7" s="14"/>
    </row>
    <row r="8" spans="1:16" ht="42" customHeight="1" thickBot="1" x14ac:dyDescent="0.3">
      <c r="A8" s="5" t="s">
        <v>1</v>
      </c>
      <c r="B8" s="2">
        <f>SUM(B3:B7)</f>
        <v>3266</v>
      </c>
      <c r="C8" s="2">
        <f>SUM(C3:C6)</f>
        <v>3241</v>
      </c>
      <c r="D8" s="2">
        <f>B8-C8</f>
        <v>25</v>
      </c>
      <c r="E8" s="2">
        <f>SUM(E3:E7)</f>
        <v>59808</v>
      </c>
      <c r="F8" s="2">
        <f>SUM(F3:F6)</f>
        <v>59022</v>
      </c>
      <c r="G8" s="2">
        <f>E8-F8</f>
        <v>786</v>
      </c>
      <c r="H8" s="24">
        <f>E8/B8</f>
        <v>18.312308634415185</v>
      </c>
      <c r="I8" s="24">
        <f>F8/C8</f>
        <v>18.21104597346498</v>
      </c>
      <c r="J8" s="24">
        <f>H8-I8</f>
        <v>0.10126266095020497</v>
      </c>
      <c r="K8" s="2">
        <f>SUM(K3:K7)</f>
        <v>2953</v>
      </c>
      <c r="L8" s="2">
        <f>SUM(L3:L7)</f>
        <v>56852</v>
      </c>
      <c r="M8" s="2">
        <f>SUM(M3:M7)</f>
        <v>56472</v>
      </c>
      <c r="N8" s="2">
        <f t="shared" si="1"/>
        <v>380</v>
      </c>
      <c r="O8" s="3">
        <f>SUM(O3:O7)</f>
        <v>65956.647058823524</v>
      </c>
      <c r="P8" s="10">
        <f>O8*3.4/L8</f>
        <v>3.9444979947934984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2018-05-14T08:01:33Z</dcterms:modified>
</cp:coreProperties>
</file>