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0.05.18" sheetId="224" r:id="rId1"/>
  </sheets>
  <calcPr calcId="162913" calcOnSave="0"/>
</workbook>
</file>

<file path=xl/calcChain.xml><?xml version="1.0" encoding="utf-8"?>
<calcChain xmlns="http://schemas.openxmlformats.org/spreadsheetml/2006/main">
  <c r="M8" i="224" l="1"/>
  <c r="L8" i="224"/>
  <c r="N8" i="224" s="1"/>
  <c r="K8" i="224"/>
  <c r="F8" i="224"/>
  <c r="E8" i="224"/>
  <c r="H8" i="224" s="1"/>
  <c r="J8" i="224" s="1"/>
  <c r="D8" i="224"/>
  <c r="C8" i="224"/>
  <c r="I8" i="224" s="1"/>
  <c r="B8" i="224"/>
  <c r="O7" i="224"/>
  <c r="N7" i="224"/>
  <c r="O6" i="224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O8" i="224" s="1"/>
  <c r="P8" i="224" s="1"/>
  <c r="N3" i="224"/>
  <c r="I3" i="224"/>
  <c r="J3" i="224" s="1"/>
  <c r="H3" i="224"/>
  <c r="G3" i="224"/>
  <c r="D3" i="224"/>
  <c r="G8" i="224" l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<sst xmlns="http://schemas.openxmlformats.org/spreadsheetml/2006/main" count="23" uniqueCount="20">
  <si>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</si>
  <si>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</si>
  <si>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</si>
  <si>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</si>
  <si>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</si>
  <si>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</si>
  <si>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</si>
  <si>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</si>
  <si>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</si>
  <si>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</si>
  <si>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</si>
  <si>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</si>
  <si>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</si>
  <si>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</si>
  <si>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</si>
  <si>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</si>
  <si>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</si>
  <si>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</si>
  <si>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</si>
  <si>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20 мая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</si>
</sst>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7" sqref="K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820</v>
      </c>
      <c r="C3" s="15">
        <v>910</v>
      </c>
      <c r="D3" s="15">
        <f>B3-C3</f>
        <v>-90</v>
      </c>
      <c r="E3" s="15">
        <v>14493</v>
      </c>
      <c r="F3" s="15">
        <v>17071</v>
      </c>
      <c r="G3" s="15">
        <f>E3-F3</f>
        <v>-2578</v>
      </c>
      <c r="H3" s="21">
        <f t="shared" ref="H3:I6" si="0">E3/B3</f>
        <v>17.67439024390244</v>
      </c>
      <c r="I3" s="22">
        <f t="shared" si="0"/>
        <v>18.759340659340658</v>
      </c>
      <c r="J3" s="21">
        <f>H3-I3</f>
        <v>-1.0849504154382181</v>
      </c>
      <c r="K3" s="15">
        <v>694</v>
      </c>
      <c r="L3" s="15">
        <v>13799</v>
      </c>
      <c r="M3" s="15">
        <v>16356</v>
      </c>
      <c r="N3" s="15">
        <f t="shared" ref="N3:N8" si="1">L3-M3</f>
        <v>-2557</v>
      </c>
      <c r="O3" s="19">
        <f>L3*P3/3.4</f>
        <v>16234.117647058823</v>
      </c>
      <c r="P3" s="20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21359</v>
      </c>
      <c r="F4" s="1">
        <v>18478</v>
      </c>
      <c r="G4" s="1">
        <f>E4-F4</f>
        <v>2881</v>
      </c>
      <c r="H4" s="22">
        <f t="shared" si="0"/>
        <v>19.813543599257883</v>
      </c>
      <c r="I4" s="22">
        <f t="shared" si="0"/>
        <v>16.067826086956522</v>
      </c>
      <c r="J4" s="22">
        <f>H4-I4</f>
        <v>3.7457175123013613</v>
      </c>
      <c r="K4" s="1">
        <v>1619</v>
      </c>
      <c r="L4" s="1">
        <v>19740</v>
      </c>
      <c r="M4" s="1">
        <v>18380</v>
      </c>
      <c r="N4" s="1">
        <f t="shared" si="1"/>
        <v>1360</v>
      </c>
      <c r="O4" s="8">
        <f>L4*P4/3.4</f>
        <v>21481.764705882353</v>
      </c>
      <c r="P4" s="9">
        <v>3.7</v>
      </c>
    </row>
    <row r="5" spans="1:16" ht="42" customHeight="1" x14ac:dyDescent="0.25">
      <c r="A5" s="4" t="s">
        <v>10</v>
      </c>
      <c r="B5" s="1">
        <v>808</v>
      </c>
      <c r="C5" s="1">
        <v>621</v>
      </c>
      <c r="D5" s="1">
        <f>B5-C5</f>
        <v>187</v>
      </c>
      <c r="E5" s="1">
        <v>16794</v>
      </c>
      <c r="F5" s="1">
        <v>13393</v>
      </c>
      <c r="G5" s="1">
        <f>E5-F5</f>
        <v>3401</v>
      </c>
      <c r="H5" s="22">
        <f t="shared" si="0"/>
        <v>20.784653465346533</v>
      </c>
      <c r="I5" s="22">
        <f t="shared" si="0"/>
        <v>21.566827697262479</v>
      </c>
      <c r="J5" s="22">
        <f>H5-I5</f>
        <v>-0.78217423191594548</v>
      </c>
      <c r="K5" s="1">
        <v>647</v>
      </c>
      <c r="L5" s="1">
        <v>16147</v>
      </c>
      <c r="M5" s="1">
        <v>11037</v>
      </c>
      <c r="N5" s="1">
        <f t="shared" si="1"/>
        <v>5110</v>
      </c>
      <c r="O5" s="8">
        <f>L5*P5/3.4</f>
        <v>19566.364705882352</v>
      </c>
      <c r="P5" s="9">
        <v>4.12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7655</v>
      </c>
      <c r="F6" s="1">
        <v>9210</v>
      </c>
      <c r="G6" s="1">
        <f>E6-F6</f>
        <v>-1555</v>
      </c>
      <c r="H6" s="22">
        <f t="shared" si="0"/>
        <v>13.669642857142858</v>
      </c>
      <c r="I6" s="22">
        <f t="shared" si="0"/>
        <v>16.446428571428573</v>
      </c>
      <c r="J6" s="22">
        <f>H6-I6</f>
        <v>-2.7767857142857153</v>
      </c>
      <c r="K6" s="1">
        <v>610</v>
      </c>
      <c r="L6" s="1">
        <v>7036</v>
      </c>
      <c r="M6" s="1">
        <v>8790</v>
      </c>
      <c r="N6" s="1">
        <f t="shared" si="1"/>
        <v>-1754</v>
      </c>
      <c r="O6" s="8">
        <f>L6*P6/3.4</f>
        <v>7656.8235294117649</v>
      </c>
      <c r="P6" s="9">
        <v>3.7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1686</v>
      </c>
      <c r="N7" s="16">
        <f t="shared" si="1"/>
        <v>-1686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3266</v>
      </c>
      <c r="C8" s="2">
        <f>SUM(C3:C6)</f>
        <v>3241</v>
      </c>
      <c r="D8" s="2">
        <f>B8-C8</f>
        <v>25</v>
      </c>
      <c r="E8" s="2">
        <f>SUM(E3:E7)</f>
        <v>60301</v>
      </c>
      <c r="F8" s="2">
        <f>SUM(F3:F6)</f>
        <v>58152</v>
      </c>
      <c r="G8" s="2">
        <f>E8-F8</f>
        <v>2149</v>
      </c>
      <c r="H8" s="24">
        <f>E8/B8</f>
        <v>18.463257807715859</v>
      </c>
      <c r="I8" s="24">
        <f>F8/C8</f>
        <v>17.942610305461276</v>
      </c>
      <c r="J8" s="24">
        <f>H8-I8</f>
        <v>0.52064750225458312</v>
      </c>
      <c r="K8" s="2">
        <f>SUM(K3:K7)</f>
        <v>3570</v>
      </c>
      <c r="L8" s="2">
        <f>SUM(L3:L7)</f>
        <v>56722</v>
      </c>
      <c r="M8" s="2">
        <f>SUM(M3:M7)</f>
        <v>56249</v>
      </c>
      <c r="N8" s="2">
        <f t="shared" si="1"/>
        <v>473</v>
      </c>
      <c r="O8" s="3">
        <f>SUM(O3:O7)</f>
        <v>64939.070588235292</v>
      </c>
      <c r="P8" s="10">
        <f>O8*3.4/L8</f>
        <v>3.8925432812665277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2018-05-21T08:31:19Z</dcterms:modified>
</cp:coreProperties>
</file>