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3.09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G8" i="224" s="1"/>
  <c r="E8" i="224"/>
  <c r="C8" i="224"/>
  <c r="B8" i="224"/>
  <c r="H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D8" i="224" l="1"/>
  <c r="I8" i="224"/>
  <c r="J8" i="224" s="1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<sst xmlns="http://schemas.openxmlformats.org/spreadsheetml/2006/main" count="23" uniqueCount="20">
  <si>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</si>
  <si>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</si>
  <si>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</si>
  <si>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</si>
  <si>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</si>
  <si>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</si>
  <si>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</si>
  <si>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</si>
  <si>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</si>
  <si>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</si>
  <si>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</si>
  <si>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</si>
  <si>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</si>
  <si>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</si>
  <si>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</si>
  <si>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</si>
  <si>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</si>
  <si>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</si>
  <si>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</si>
  <si>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3 сентября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</si>
</sst>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J15" sqref="J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820</v>
      </c>
      <c r="C3" s="12">
        <v>910</v>
      </c>
      <c r="D3" s="12">
        <f>B3-C3</f>
        <v>-90</v>
      </c>
      <c r="E3" s="12">
        <v>13195</v>
      </c>
      <c r="F3" s="12">
        <v>15219</v>
      </c>
      <c r="G3" s="12">
        <f>E3-F3</f>
        <v>-2024</v>
      </c>
      <c r="H3" s="23">
        <f t="shared" ref="H3:I6" si="0">E3/B3</f>
        <v>16.091463414634145</v>
      </c>
      <c r="I3" s="24">
        <f t="shared" si="0"/>
        <v>16.724175824175823</v>
      </c>
      <c r="J3" s="23">
        <f>H3-I3</f>
        <v>-0.63271240954167851</v>
      </c>
      <c r="K3" s="12">
        <v>648</v>
      </c>
      <c r="L3" s="12">
        <v>12547</v>
      </c>
      <c r="M3" s="12">
        <v>14700</v>
      </c>
      <c r="N3" s="12">
        <f t="shared" ref="N3:N8" si="1">L3-M3</f>
        <v>-2153</v>
      </c>
      <c r="O3" s="13">
        <f>L3*P3/3.4</f>
        <v>14576.661764705883</v>
      </c>
      <c r="P3" s="14">
        <v>3.95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18900</v>
      </c>
      <c r="F4" s="1">
        <v>18739</v>
      </c>
      <c r="G4" s="1">
        <f>E4-F4</f>
        <v>161</v>
      </c>
      <c r="H4" s="24">
        <f t="shared" si="0"/>
        <v>17.532467532467532</v>
      </c>
      <c r="I4" s="24">
        <f t="shared" si="0"/>
        <v>16.294782608695652</v>
      </c>
      <c r="J4" s="24">
        <f>H4-I4</f>
        <v>1.2376849237718801</v>
      </c>
      <c r="K4" s="1">
        <v>1755</v>
      </c>
      <c r="L4" s="1">
        <v>17146</v>
      </c>
      <c r="M4" s="1">
        <v>18029</v>
      </c>
      <c r="N4" s="1">
        <f t="shared" si="1"/>
        <v>-883</v>
      </c>
      <c r="O4" s="8">
        <f>L4*P4/3.4</f>
        <v>18154.588235294119</v>
      </c>
      <c r="P4" s="9">
        <v>3.6</v>
      </c>
    </row>
    <row r="5" spans="1:16" ht="42" customHeight="1" x14ac:dyDescent="0.25">
      <c r="A5" s="4" t="s">
        <v>10</v>
      </c>
      <c r="B5" s="1">
        <v>822</v>
      </c>
      <c r="C5" s="1">
        <v>687</v>
      </c>
      <c r="D5" s="1">
        <f>B5-C5</f>
        <v>135</v>
      </c>
      <c r="E5" s="1">
        <v>15711</v>
      </c>
      <c r="F5" s="1">
        <v>14382</v>
      </c>
      <c r="G5" s="1">
        <f>E5-F5</f>
        <v>1329</v>
      </c>
      <c r="H5" s="24">
        <f t="shared" si="0"/>
        <v>19.113138686131386</v>
      </c>
      <c r="I5" s="24">
        <f t="shared" si="0"/>
        <v>20.934497816593886</v>
      </c>
      <c r="J5" s="24">
        <f>H5-I5</f>
        <v>-1.8213591304625005</v>
      </c>
      <c r="K5" s="1">
        <v>651</v>
      </c>
      <c r="L5" s="1">
        <v>14161</v>
      </c>
      <c r="M5" s="1">
        <v>13608</v>
      </c>
      <c r="N5" s="1">
        <f t="shared" si="1"/>
        <v>553</v>
      </c>
      <c r="O5" s="8">
        <f>L5*P5/3.4</f>
        <v>16701.650000000001</v>
      </c>
      <c r="P5" s="9">
        <v>4.01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7268</v>
      </c>
      <c r="F6" s="1">
        <v>8062</v>
      </c>
      <c r="G6" s="1">
        <f>E6-F6</f>
        <v>-794</v>
      </c>
      <c r="H6" s="24">
        <f t="shared" si="0"/>
        <v>12.978571428571428</v>
      </c>
      <c r="I6" s="24">
        <f t="shared" si="0"/>
        <v>14.396428571428572</v>
      </c>
      <c r="J6" s="24">
        <f>H6-I6</f>
        <v>-1.4178571428571445</v>
      </c>
      <c r="K6" s="1">
        <v>486</v>
      </c>
      <c r="L6" s="1">
        <v>6758</v>
      </c>
      <c r="M6" s="1">
        <v>7606</v>
      </c>
      <c r="N6" s="1">
        <f t="shared" si="1"/>
        <v>-848</v>
      </c>
      <c r="O6" s="8">
        <f>L6*P6/3.4</f>
        <v>7553.0588235294117</v>
      </c>
      <c r="P6" s="9">
        <v>3.8</v>
      </c>
    </row>
    <row r="7" spans="1:16" ht="42" customHeight="1" thickBot="1" x14ac:dyDescent="0.3">
      <c r="A7" s="16" t="s">
        <v>12</v>
      </c>
      <c r="B7" s="17"/>
      <c r="C7" s="17"/>
      <c r="D7" s="17"/>
      <c r="E7" s="17"/>
      <c r="F7" s="20"/>
      <c r="G7" s="17"/>
      <c r="H7" s="25"/>
      <c r="I7" s="25"/>
      <c r="J7" s="25"/>
      <c r="K7" s="17"/>
      <c r="L7" s="17">
        <v>899</v>
      </c>
      <c r="M7" s="20"/>
      <c r="N7" s="17">
        <f t="shared" si="1"/>
        <v>899</v>
      </c>
      <c r="O7" s="18">
        <f>L7</f>
        <v>899</v>
      </c>
      <c r="P7" s="19"/>
    </row>
    <row r="8" spans="1:16" ht="42" customHeight="1" thickBot="1" x14ac:dyDescent="0.3">
      <c r="A8" s="5" t="s">
        <v>1</v>
      </c>
      <c r="B8" s="2">
        <f>SUM(B3:B7)</f>
        <v>3280</v>
      </c>
      <c r="C8" s="2">
        <f>SUM(C3:C6)</f>
        <v>3307</v>
      </c>
      <c r="D8" s="2">
        <f>B8-C8</f>
        <v>-27</v>
      </c>
      <c r="E8" s="2">
        <f>SUM(E3:E7)</f>
        <v>55074</v>
      </c>
      <c r="F8" s="2">
        <f>SUM(F3:F6)</f>
        <v>56402</v>
      </c>
      <c r="G8" s="2">
        <f>E8-F8</f>
        <v>-1328</v>
      </c>
      <c r="H8" s="26">
        <f>E8/B8</f>
        <v>16.790853658536584</v>
      </c>
      <c r="I8" s="26">
        <f>F8/C8</f>
        <v>17.05533716359238</v>
      </c>
      <c r="J8" s="26">
        <f>H8-I8</f>
        <v>-0.26448350505579654</v>
      </c>
      <c r="K8" s="2">
        <f>SUM(K3:K7)</f>
        <v>3540</v>
      </c>
      <c r="L8" s="2">
        <f>SUM(L3:L7)</f>
        <v>51511</v>
      </c>
      <c r="M8" s="2">
        <f>SUM(M3:M7)</f>
        <v>53943</v>
      </c>
      <c r="N8" s="2">
        <f t="shared" si="1"/>
        <v>-2432</v>
      </c>
      <c r="O8" s="3">
        <f>SUM(O3:O7)</f>
        <v>57884.958823529414</v>
      </c>
      <c r="P8" s="15">
        <f>O8*3.4/L8</f>
        <v>3.8207151870474272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2018-09-04T07:32:00Z</dcterms:modified>
</cp:coreProperties>
</file>