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3.03.20" sheetId="227" r:id="rId1"/>
  </sheets>
  <calcPr calcId="162913" refMode="R1C1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C8" i="227"/>
  <c r="B8" i="227"/>
  <c r="H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J8" i="227" l="1"/>
  <c r="G8" i="227"/>
  <c r="D8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<sst xmlns="http://schemas.openxmlformats.org/spreadsheetml/2006/main" count="23" uniqueCount="21">
  <si>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</si>
  <si>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</si>
  <si>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</si>
  <si>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</si>
  <si>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</si>
  <si>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</si>
  <si>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</si>
  <si>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</si>
  <si>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</si>
  <si>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</si>
  <si>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</si>
  <si>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</si>
  <si>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</si>
  <si>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</si>
  <si>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</si>
  <si>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</si>
  <si>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</si>
  <si>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</si>
  <si>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</si>
  <si>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</si>
  <si>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23 марта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</si>
</sst>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J17" sqref="J17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17340</v>
      </c>
      <c r="F3" s="25">
        <v>17907</v>
      </c>
      <c r="G3" s="6">
        <f>E3-F3</f>
        <v>-567</v>
      </c>
      <c r="H3" s="21">
        <f t="shared" ref="H3:I6" si="0">E3/B3</f>
        <v>18.349206349206348</v>
      </c>
      <c r="I3" s="22">
        <f t="shared" si="0"/>
        <v>19.05</v>
      </c>
      <c r="J3" s="21">
        <f>H3-I3</f>
        <v>-0.70079365079365274</v>
      </c>
      <c r="K3" s="6">
        <v>725</v>
      </c>
      <c r="L3" s="6">
        <v>16615</v>
      </c>
      <c r="M3" s="25">
        <v>16886</v>
      </c>
      <c r="N3" s="6">
        <f t="shared" ref="N3:N8" si="1">L3-M3</f>
        <v>-271</v>
      </c>
      <c r="O3" s="17">
        <f>L3*P3/3.4</f>
        <v>19547.058823529413</v>
      </c>
      <c r="P3" s="18">
        <v>4</v>
      </c>
    </row>
    <row r="4" spans="1:16" ht="42" customHeight="1" x14ac:dyDescent="0.25">
      <c r="A4" s="2" t="s">
        <v>9</v>
      </c>
      <c r="B4" s="1">
        <v>1020</v>
      </c>
      <c r="C4" s="1">
        <v>1120</v>
      </c>
      <c r="D4" s="1">
        <f>B4-C4</f>
        <v>-100</v>
      </c>
      <c r="E4" s="1">
        <v>19865</v>
      </c>
      <c r="F4" s="1">
        <v>20686</v>
      </c>
      <c r="G4" s="1">
        <f>E4-F4</f>
        <v>-821</v>
      </c>
      <c r="H4" s="22">
        <f t="shared" si="0"/>
        <v>19.475490196078432</v>
      </c>
      <c r="I4" s="22">
        <f t="shared" si="0"/>
        <v>18.469642857142858</v>
      </c>
      <c r="J4" s="22">
        <f>H4-I4</f>
        <v>1.005847338935574</v>
      </c>
      <c r="K4" s="1">
        <v>1050</v>
      </c>
      <c r="L4" s="1">
        <v>18815</v>
      </c>
      <c r="M4" s="1">
        <v>19385</v>
      </c>
      <c r="N4" s="1">
        <f t="shared" si="1"/>
        <v>-570</v>
      </c>
      <c r="O4" s="3">
        <f>L4*P4/3.4</f>
        <v>21581.911764705885</v>
      </c>
      <c r="P4" s="4">
        <v>3.9</v>
      </c>
    </row>
    <row r="5" spans="1:16" ht="42" customHeight="1" x14ac:dyDescent="0.25">
      <c r="A5" s="2" t="s">
        <v>10</v>
      </c>
      <c r="B5" s="1">
        <v>923</v>
      </c>
      <c r="C5" s="1">
        <v>827</v>
      </c>
      <c r="D5" s="1">
        <f>B5-C5</f>
        <v>96</v>
      </c>
      <c r="E5" s="1">
        <v>18170</v>
      </c>
      <c r="F5" s="1">
        <v>16537</v>
      </c>
      <c r="G5" s="1">
        <f>E5-F5</f>
        <v>1633</v>
      </c>
      <c r="H5" s="22">
        <f t="shared" si="0"/>
        <v>19.685807150595885</v>
      </c>
      <c r="I5" s="22">
        <f t="shared" si="0"/>
        <v>19.996372430471585</v>
      </c>
      <c r="J5" s="22">
        <f>H5-I5</f>
        <v>-0.31056527987569993</v>
      </c>
      <c r="K5" s="1">
        <v>432</v>
      </c>
      <c r="L5" s="1">
        <v>15951</v>
      </c>
      <c r="M5" s="1">
        <v>15367</v>
      </c>
      <c r="N5" s="1">
        <f t="shared" si="1"/>
        <v>584</v>
      </c>
      <c r="O5" s="3">
        <f>L5*P5/3.4</f>
        <v>19657.261764705883</v>
      </c>
      <c r="P5" s="4">
        <v>4.1900000000000004</v>
      </c>
    </row>
    <row r="6" spans="1:16" ht="42" customHeight="1" x14ac:dyDescent="0.25">
      <c r="A6" s="2" t="s">
        <v>19</v>
      </c>
      <c r="B6" s="1">
        <v>380</v>
      </c>
      <c r="C6" s="1">
        <v>560</v>
      </c>
      <c r="D6" s="1">
        <f>B6-C6</f>
        <v>-180</v>
      </c>
      <c r="E6" s="1">
        <v>5610</v>
      </c>
      <c r="F6" s="1">
        <v>7397</v>
      </c>
      <c r="G6" s="1">
        <f>E6-F6</f>
        <v>-1787</v>
      </c>
      <c r="H6" s="22">
        <f t="shared" si="0"/>
        <v>14.763157894736842</v>
      </c>
      <c r="I6" s="22">
        <f t="shared" si="0"/>
        <v>13.208928571428572</v>
      </c>
      <c r="J6" s="22">
        <f>H6-I6</f>
        <v>1.5542293233082702</v>
      </c>
      <c r="K6" s="1">
        <v>1055</v>
      </c>
      <c r="L6" s="1">
        <v>4560</v>
      </c>
      <c r="M6" s="1">
        <v>6362</v>
      </c>
      <c r="N6" s="1">
        <f t="shared" si="1"/>
        <v>-1802</v>
      </c>
      <c r="O6" s="3">
        <f>L6*P6/3.4</f>
        <v>5364.7058823529414</v>
      </c>
      <c r="P6" s="4">
        <v>4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19"/>
      <c r="G7" s="8"/>
      <c r="H7" s="23"/>
      <c r="I7" s="23"/>
      <c r="J7" s="23"/>
      <c r="K7" s="8"/>
      <c r="L7" s="8">
        <v>1787</v>
      </c>
      <c r="M7" s="19">
        <v>1059</v>
      </c>
      <c r="N7" s="8">
        <f t="shared" si="1"/>
        <v>728</v>
      </c>
      <c r="O7" s="9">
        <f>L7</f>
        <v>1787</v>
      </c>
      <c r="P7" s="10"/>
    </row>
    <row r="8" spans="1:16" ht="42" customHeight="1" thickBot="1" x14ac:dyDescent="0.3">
      <c r="A8" s="14" t="s">
        <v>1</v>
      </c>
      <c r="B8" s="15">
        <f>SUM(B3:B7)</f>
        <v>3268</v>
      </c>
      <c r="C8" s="15">
        <f>SUM(C3:C6)</f>
        <v>3447</v>
      </c>
      <c r="D8" s="15">
        <f>B8-C8</f>
        <v>-179</v>
      </c>
      <c r="E8" s="15">
        <f>SUM(E3:E7)</f>
        <v>60985</v>
      </c>
      <c r="F8" s="15">
        <f>SUM(F3:F6)</f>
        <v>62527</v>
      </c>
      <c r="G8" s="15">
        <f>E8-F8</f>
        <v>-1542</v>
      </c>
      <c r="H8" s="24">
        <f>E8/B8</f>
        <v>18.66126070991432</v>
      </c>
      <c r="I8" s="24">
        <f>F8/C8</f>
        <v>18.139541630403251</v>
      </c>
      <c r="J8" s="24">
        <f>H8-I8</f>
        <v>0.52171907951106888</v>
      </c>
      <c r="K8" s="15">
        <f>SUM(K3:K7)</f>
        <v>3262</v>
      </c>
      <c r="L8" s="15">
        <f>SUM(L3:L7)</f>
        <v>57728</v>
      </c>
      <c r="M8" s="15">
        <f>SUM(M3:M7)</f>
        <v>59059</v>
      </c>
      <c r="N8" s="15">
        <f t="shared" si="1"/>
        <v>-1331</v>
      </c>
      <c r="O8" s="16">
        <f>SUM(O3:O7)</f>
        <v>67937.938235294117</v>
      </c>
      <c r="P8" s="20">
        <f>O8*3.4/L8</f>
        <v>4.0013336682372502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2020-03-24T07:55:33Z</dcterms:modified>
</cp:coreProperties>
</file>