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5.06.20" sheetId="227" r:id="rId1"/>
  </sheets>
  <calcPr calcId="162913"/>
</workbook>
</file>

<file path=xl/calcChain.xml><?xml version="1.0" encoding="utf-8"?>
<calcChain xmlns="http://schemas.openxmlformats.org/spreadsheetml/2006/main">
  <c r="M8" i="227" l="1"/>
  <c r="L8" i="227"/>
  <c r="N8" i="227" s="1"/>
  <c r="K8" i="227"/>
  <c r="H8" i="227"/>
  <c r="G8" i="227"/>
  <c r="F8" i="227"/>
  <c r="E8" i="227"/>
  <c r="C8" i="227"/>
  <c r="D8" i="227" s="1"/>
  <c r="B8" i="227"/>
  <c r="O7" i="227"/>
  <c r="N7" i="227"/>
  <c r="O6" i="227"/>
  <c r="O8" i="227" s="1"/>
  <c r="P8" i="227" s="1"/>
  <c r="N6" i="227"/>
  <c r="I6" i="227"/>
  <c r="H6" i="227"/>
  <c r="J6" i="227" s="1"/>
  <c r="G6" i="227"/>
  <c r="D6" i="227"/>
  <c r="O5" i="227"/>
  <c r="N5" i="227"/>
  <c r="I5" i="227"/>
  <c r="H5" i="227"/>
  <c r="J5" i="227" s="1"/>
  <c r="G5" i="227"/>
  <c r="D5" i="227"/>
  <c r="O4" i="227"/>
  <c r="N4" i="227"/>
  <c r="J4" i="227"/>
  <c r="I4" i="227"/>
  <c r="H4" i="227"/>
  <c r="G4" i="227"/>
  <c r="D4" i="227"/>
  <c r="O3" i="227"/>
  <c r="N3" i="227"/>
  <c r="I3" i="227"/>
  <c r="J3" i="227" s="1"/>
  <c r="H3" i="227"/>
  <c r="G3" i="227"/>
  <c r="D3" i="227"/>
  <c r="I8" i="227" l="1"/>
  <c r="J8" i="227" s="1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<sst xmlns="http://schemas.openxmlformats.org/spreadsheetml/2006/main" count="23" uniqueCount="21">
  <si>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</si>
  <si>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</si>
  <si>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</si>
  <si>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</si>
  <si>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</si>
  <si>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</si>
  <si>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</si>
  <si>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</si>
  <si>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</si>
  <si>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</si>
  <si>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</si>
  <si>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</si>
  <si>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</si>
  <si>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</si>
  <si>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</si>
  <si>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</si>
  <si>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</si>
  <si>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</si>
  <si>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</si>
  <si>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</si>
  <si>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25 июня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</si>
</sst>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L19" sqref="L19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16901</v>
      </c>
      <c r="F3" s="19">
        <v>15500</v>
      </c>
      <c r="G3" s="6">
        <f>E3-F3</f>
        <v>1401</v>
      </c>
      <c r="H3" s="21">
        <f t="shared" ref="H3:I6" si="0">E3/B3</f>
        <v>17.884656084656086</v>
      </c>
      <c r="I3" s="22">
        <f t="shared" si="0"/>
        <v>16.48936170212766</v>
      </c>
      <c r="J3" s="21">
        <f>H3-I3</f>
        <v>1.3952943825284265</v>
      </c>
      <c r="K3" s="6">
        <v>611</v>
      </c>
      <c r="L3" s="6">
        <v>16290</v>
      </c>
      <c r="M3" s="19">
        <v>15007</v>
      </c>
      <c r="N3" s="6">
        <f t="shared" ref="N3:N8" si="1">L3-M3</f>
        <v>1283</v>
      </c>
      <c r="O3" s="17">
        <f>L3*P3/3.4</f>
        <v>19164.705882352941</v>
      </c>
      <c r="P3" s="20">
        <v>4</v>
      </c>
    </row>
    <row r="4" spans="1:16" ht="42" customHeight="1" x14ac:dyDescent="0.25">
      <c r="A4" s="2" t="s">
        <v>9</v>
      </c>
      <c r="B4" s="1">
        <v>1020</v>
      </c>
      <c r="C4" s="1">
        <v>1150</v>
      </c>
      <c r="D4" s="1">
        <f>B4-C4</f>
        <v>-130</v>
      </c>
      <c r="E4" s="1">
        <v>21416</v>
      </c>
      <c r="F4" s="1">
        <v>18809</v>
      </c>
      <c r="G4" s="1">
        <f>E4-F4</f>
        <v>2607</v>
      </c>
      <c r="H4" s="22">
        <f t="shared" si="0"/>
        <v>20.996078431372549</v>
      </c>
      <c r="I4" s="22">
        <f t="shared" si="0"/>
        <v>16.355652173913043</v>
      </c>
      <c r="J4" s="22">
        <f>H4-I4</f>
        <v>4.6404262574595059</v>
      </c>
      <c r="K4" s="1">
        <v>861</v>
      </c>
      <c r="L4" s="1">
        <v>20555</v>
      </c>
      <c r="M4" s="1">
        <v>17127</v>
      </c>
      <c r="N4" s="1">
        <f t="shared" si="1"/>
        <v>3428</v>
      </c>
      <c r="O4" s="3">
        <f>L4*P4/3.4</f>
        <v>22368.676470588234</v>
      </c>
      <c r="P4" s="4">
        <v>3.7</v>
      </c>
    </row>
    <row r="5" spans="1:16" ht="42" customHeight="1" x14ac:dyDescent="0.25">
      <c r="A5" s="2" t="s">
        <v>10</v>
      </c>
      <c r="B5" s="1">
        <v>935</v>
      </c>
      <c r="C5" s="1">
        <v>846</v>
      </c>
      <c r="D5" s="1">
        <f>B5-C5</f>
        <v>89</v>
      </c>
      <c r="E5" s="1">
        <v>17933</v>
      </c>
      <c r="F5" s="1">
        <v>15848</v>
      </c>
      <c r="G5" s="1">
        <f>E5-F5</f>
        <v>2085</v>
      </c>
      <c r="H5" s="22">
        <f t="shared" si="0"/>
        <v>19.179679144385027</v>
      </c>
      <c r="I5" s="22">
        <f t="shared" si="0"/>
        <v>18.732860520094562</v>
      </c>
      <c r="J5" s="22">
        <f>H5-I5</f>
        <v>0.44681862429046504</v>
      </c>
      <c r="K5" s="1">
        <v>553</v>
      </c>
      <c r="L5" s="1">
        <v>14490</v>
      </c>
      <c r="M5" s="1">
        <v>12794</v>
      </c>
      <c r="N5" s="1">
        <f t="shared" si="1"/>
        <v>1696</v>
      </c>
      <c r="O5" s="3">
        <f>L5*P5/3.4</f>
        <v>16279.941176470587</v>
      </c>
      <c r="P5" s="4">
        <v>3.82</v>
      </c>
    </row>
    <row r="6" spans="1:16" ht="42" customHeight="1" x14ac:dyDescent="0.25">
      <c r="A6" s="2" t="s">
        <v>19</v>
      </c>
      <c r="B6" s="1">
        <v>384</v>
      </c>
      <c r="C6" s="1">
        <v>560</v>
      </c>
      <c r="D6" s="1">
        <f>B6-C6</f>
        <v>-176</v>
      </c>
      <c r="E6" s="1">
        <v>7609</v>
      </c>
      <c r="F6" s="1">
        <v>7916</v>
      </c>
      <c r="G6" s="1">
        <f>E6-F6</f>
        <v>-307</v>
      </c>
      <c r="H6" s="22">
        <f t="shared" si="0"/>
        <v>19.815104166666668</v>
      </c>
      <c r="I6" s="22">
        <f t="shared" si="0"/>
        <v>14.135714285714286</v>
      </c>
      <c r="J6" s="22">
        <f>H6-I6</f>
        <v>5.6793898809523817</v>
      </c>
      <c r="K6" s="1">
        <v>565</v>
      </c>
      <c r="L6" s="1">
        <v>7025</v>
      </c>
      <c r="M6" s="1">
        <v>7336</v>
      </c>
      <c r="N6" s="1">
        <f t="shared" si="1"/>
        <v>-311</v>
      </c>
      <c r="O6" s="3">
        <f>L6*P6/3.4</f>
        <v>8058.088235294118</v>
      </c>
      <c r="P6" s="4">
        <v>3.9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18"/>
      <c r="G7" s="8"/>
      <c r="H7" s="23"/>
      <c r="I7" s="23"/>
      <c r="J7" s="23"/>
      <c r="K7" s="8"/>
      <c r="L7" s="8">
        <v>2890</v>
      </c>
      <c r="M7" s="18">
        <v>2534</v>
      </c>
      <c r="N7" s="8">
        <f t="shared" si="1"/>
        <v>356</v>
      </c>
      <c r="O7" s="9">
        <f>L7</f>
        <v>2890</v>
      </c>
      <c r="P7" s="10"/>
    </row>
    <row r="8" spans="1:16" ht="42" customHeight="1" thickBot="1" x14ac:dyDescent="0.3">
      <c r="A8" s="14" t="s">
        <v>1</v>
      </c>
      <c r="B8" s="15">
        <f>SUM(B3:B7)</f>
        <v>3284</v>
      </c>
      <c r="C8" s="15">
        <f>SUM(C3:C6)</f>
        <v>3496</v>
      </c>
      <c r="D8" s="15">
        <f>B8-C8</f>
        <v>-212</v>
      </c>
      <c r="E8" s="15">
        <f>SUM(E3:E7)</f>
        <v>63859</v>
      </c>
      <c r="F8" s="15">
        <f>SUM(F3:F6)</f>
        <v>58073</v>
      </c>
      <c r="G8" s="15">
        <f>E8-F8</f>
        <v>5786</v>
      </c>
      <c r="H8" s="24">
        <f>E8/B8</f>
        <v>19.445493300852618</v>
      </c>
      <c r="I8" s="24">
        <f>F8/C8</f>
        <v>16.611270022883296</v>
      </c>
      <c r="J8" s="24">
        <f>H8-I8</f>
        <v>2.8342232779693219</v>
      </c>
      <c r="K8" s="15">
        <f>SUM(K3:K7)</f>
        <v>2590</v>
      </c>
      <c r="L8" s="15">
        <f>SUM(L3:L7)</f>
        <v>61250</v>
      </c>
      <c r="M8" s="15">
        <f t="shared" ref="M8" si="2">SUM(M3:M7)</f>
        <v>54798</v>
      </c>
      <c r="N8" s="15">
        <f t="shared" si="1"/>
        <v>6452</v>
      </c>
      <c r="O8" s="16">
        <f>SUM(O3:O7)</f>
        <v>68761.411764705874</v>
      </c>
      <c r="P8" s="27">
        <f>O8*3.4/L8</f>
        <v>3.8169599999999995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25.06.20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2020-06-26T07:35:47Z</dcterms:modified>
</cp:coreProperties>
</file>