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6"/>
  </bookViews>
  <sheets>
    <sheet name="11.08.15" sheetId="1" r:id="rId1"/>
    <sheet name="12.08.15" sheetId="2" r:id="rId2"/>
    <sheet name="13.08.15" sheetId="3" r:id="rId3"/>
    <sheet name="16.08.15 " sheetId="4" r:id="rId4"/>
    <sheet name="17.08.15" sheetId="5" r:id="rId5"/>
    <sheet name="18.08.15" sheetId="6" r:id="rId6"/>
    <sheet name="19.08.15" sheetId="7" r:id="rId7"/>
  </sheets>
  <definedNames/>
  <calcPr fullCalcOnLoad="1"/>
</workbook>
</file>

<file path=xl/sharedStrings.xml><?xml version="1.0" encoding="utf-8"?>
<sst xmlns="http://schemas.openxmlformats.org/spreadsheetml/2006/main" count="170" uniqueCount="29">
  <si>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</si>
  <si>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</si>
  <si>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</si>
  <si>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</si>
  <si>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</si>
  <si>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</si>
  <si>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</si>
  <si>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</si>
  <si>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</si>
  <si>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</si>
  <si>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</si>
  <si>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</si>
  <si>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</si>
  <si>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</si>
  <si>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</si>
  <si>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</si>
  <si>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</si>
  <si>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</si>
  <si>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</si>
  <si>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</si>
  <si>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</si>
  <si>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11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</si>
  <si>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12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</si>
  <si>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13 августа 2015 года</t>
  </si>
  <si>
    <t>13,2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</si>
  <si>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16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</si>
  <si>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17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</si>
  <si>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18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</si>
  <si>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19 августа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</si>
</sst>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164" fontId="4" fillId="24" borderId="19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164" fontId="4" fillId="24" borderId="22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2">
        <v>1024</v>
      </c>
      <c r="C3" s="23">
        <v>1150</v>
      </c>
      <c r="D3" s="23">
        <f aca="true" t="shared" si="0" ref="D3:D9">B3-C3</f>
        <v>-126</v>
      </c>
      <c r="E3" s="23">
        <v>13759</v>
      </c>
      <c r="F3" s="23">
        <v>12550</v>
      </c>
      <c r="G3" s="23">
        <f>E3-F3</f>
        <v>1209</v>
      </c>
      <c r="H3" s="24">
        <f>E3/B3</f>
        <v>13.4365234375</v>
      </c>
      <c r="I3" s="23">
        <v>10.9</v>
      </c>
      <c r="J3" s="24">
        <f aca="true" t="shared" si="1" ref="J3:J9">H3-I3</f>
        <v>2.5365234374999996</v>
      </c>
      <c r="K3" s="23">
        <v>561</v>
      </c>
      <c r="L3" s="23">
        <v>13198</v>
      </c>
      <c r="M3" s="23">
        <v>11952</v>
      </c>
      <c r="N3" s="23">
        <f aca="true" t="shared" si="2" ref="N3:N8">L3-M3</f>
        <v>1246</v>
      </c>
      <c r="O3" s="25">
        <f>L3*P3/3.4</f>
        <v>15527.058823529413</v>
      </c>
      <c r="P3" s="2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23069</v>
      </c>
      <c r="F4" s="2">
        <v>18469</v>
      </c>
      <c r="G4" s="2">
        <f>E4-F4</f>
        <v>4600</v>
      </c>
      <c r="H4" s="3">
        <f>E4/B4</f>
        <v>19.018136850783183</v>
      </c>
      <c r="I4" s="2">
        <v>14.6</v>
      </c>
      <c r="J4" s="3">
        <f t="shared" si="1"/>
        <v>4.418136850783183</v>
      </c>
      <c r="K4" s="2">
        <v>1779</v>
      </c>
      <c r="L4" s="2">
        <v>21290</v>
      </c>
      <c r="M4" s="2">
        <v>17155</v>
      </c>
      <c r="N4" s="2">
        <f t="shared" si="2"/>
        <v>4135</v>
      </c>
      <c r="O4" s="4">
        <f>L4*P4/3.4</f>
        <v>23168.529411764706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13112</v>
      </c>
      <c r="F5" s="2">
        <v>14443</v>
      </c>
      <c r="G5" s="2">
        <f>E5-F5</f>
        <v>-1331</v>
      </c>
      <c r="H5" s="3">
        <f>E5/B5</f>
        <v>14.568888888888889</v>
      </c>
      <c r="I5" s="2">
        <v>16</v>
      </c>
      <c r="J5" s="3">
        <f t="shared" si="1"/>
        <v>-1.431111111111111</v>
      </c>
      <c r="K5" s="2">
        <v>1392</v>
      </c>
      <c r="L5" s="2">
        <v>10778</v>
      </c>
      <c r="M5" s="2">
        <v>12652</v>
      </c>
      <c r="N5" s="2">
        <f t="shared" si="2"/>
        <v>-1874</v>
      </c>
      <c r="O5" s="4">
        <f>L5*P5/3.4</f>
        <v>12046</v>
      </c>
      <c r="P5" s="16">
        <v>3.8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5057</v>
      </c>
      <c r="G6" s="11">
        <f>E6-F6</f>
        <v>-5057</v>
      </c>
      <c r="H6" s="12"/>
      <c r="I6" s="11">
        <v>14.8</v>
      </c>
      <c r="J6" s="12">
        <f t="shared" si="1"/>
        <v>-14.8</v>
      </c>
      <c r="K6" s="11"/>
      <c r="L6" s="11"/>
      <c r="M6" s="11">
        <v>4898</v>
      </c>
      <c r="N6" s="11">
        <f t="shared" si="2"/>
        <v>-4898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8146</v>
      </c>
      <c r="F7" s="2">
        <v>6920</v>
      </c>
      <c r="G7" s="2">
        <f>E7-F7</f>
        <v>1226</v>
      </c>
      <c r="H7" s="3">
        <f>E7/B7</f>
        <v>14.54642857142857</v>
      </c>
      <c r="I7" s="2">
        <v>12.4</v>
      </c>
      <c r="J7" s="3">
        <f t="shared" si="1"/>
        <v>2.1464285714285705</v>
      </c>
      <c r="K7" s="2">
        <v>473</v>
      </c>
      <c r="L7" s="2">
        <v>7662</v>
      </c>
      <c r="M7" s="2">
        <v>6363</v>
      </c>
      <c r="N7" s="2">
        <f t="shared" si="2"/>
        <v>1299</v>
      </c>
      <c r="O7" s="4">
        <f>L7*P7/3.4</f>
        <v>8788.764705882353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5"/>
      <c r="G8" s="30">
        <f>F8-E8</f>
        <v>0</v>
      </c>
      <c r="H8" s="31"/>
      <c r="I8" s="30"/>
      <c r="J8" s="31"/>
      <c r="K8" s="30"/>
      <c r="L8" s="30">
        <v>942</v>
      </c>
      <c r="M8" s="30">
        <v>798</v>
      </c>
      <c r="N8" s="30">
        <f t="shared" si="2"/>
        <v>144</v>
      </c>
      <c r="O8" s="32">
        <v>942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58086</v>
      </c>
      <c r="F9" s="13">
        <f>SUM(F3:F7)</f>
        <v>57439</v>
      </c>
      <c r="G9" s="13">
        <f>E9-F9</f>
        <v>647</v>
      </c>
      <c r="H9" s="14">
        <f>E9/B9</f>
        <v>15.711658101163104</v>
      </c>
      <c r="I9" s="13">
        <v>13.6</v>
      </c>
      <c r="J9" s="14">
        <f t="shared" si="1"/>
        <v>2.111658101163105</v>
      </c>
      <c r="K9" s="13">
        <f>SUM(K3:K8)</f>
        <v>4205</v>
      </c>
      <c r="L9" s="13">
        <f>SUM(L3:L8)</f>
        <v>53870</v>
      </c>
      <c r="M9" s="13">
        <f>SUM(M3:M8)</f>
        <v>53818</v>
      </c>
      <c r="N9" s="13">
        <f>SUM(N3:N8)</f>
        <v>52</v>
      </c>
      <c r="O9" s="14">
        <f>SUM(O3:O8)</f>
        <v>60472.352941176476</v>
      </c>
      <c r="P9" s="33">
        <f>O9*3.4/L9</f>
        <v>3.816706886950065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A1" sqref="A1:IV1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19">
        <v>1024</v>
      </c>
      <c r="C3" s="2">
        <v>1150</v>
      </c>
      <c r="D3" s="2">
        <f aca="true" t="shared" si="0" ref="D3:D9">B3-C3</f>
        <v>-126</v>
      </c>
      <c r="E3" s="2">
        <v>13711</v>
      </c>
      <c r="F3" s="2">
        <v>12459</v>
      </c>
      <c r="G3" s="2">
        <f>E3-F3</f>
        <v>1252</v>
      </c>
      <c r="H3" s="3">
        <f>E3/B3</f>
        <v>13.3896484375</v>
      </c>
      <c r="I3" s="2">
        <v>10.8</v>
      </c>
      <c r="J3" s="3">
        <f aca="true" t="shared" si="1" ref="J3:J9">H3-I3</f>
        <v>2.5896484374999993</v>
      </c>
      <c r="K3" s="2">
        <v>536</v>
      </c>
      <c r="L3" s="2">
        <v>13175</v>
      </c>
      <c r="M3" s="2">
        <v>11830</v>
      </c>
      <c r="N3" s="2">
        <f aca="true" t="shared" si="2" ref="N3:N8">L3-M3</f>
        <v>1345</v>
      </c>
      <c r="O3" s="4">
        <f>L3*P3/3.4</f>
        <v>15500</v>
      </c>
      <c r="P3" s="1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23002</v>
      </c>
      <c r="F4" s="2">
        <v>18348</v>
      </c>
      <c r="G4" s="2">
        <f>E4-F4</f>
        <v>4654</v>
      </c>
      <c r="H4" s="3">
        <f>E4/B4</f>
        <v>18.96290189612531</v>
      </c>
      <c r="I4" s="2">
        <v>14.5</v>
      </c>
      <c r="J4" s="3">
        <f t="shared" si="1"/>
        <v>4.4629018961253095</v>
      </c>
      <c r="K4" s="2">
        <v>1690</v>
      </c>
      <c r="L4" s="2">
        <v>21312</v>
      </c>
      <c r="M4" s="2">
        <v>16935</v>
      </c>
      <c r="N4" s="2">
        <f t="shared" si="2"/>
        <v>4377</v>
      </c>
      <c r="O4" s="4">
        <f>L4*P4/3.4</f>
        <v>23192.470588235297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12959</v>
      </c>
      <c r="F5" s="2">
        <v>14518</v>
      </c>
      <c r="G5" s="2">
        <f>E5-F5</f>
        <v>-1559</v>
      </c>
      <c r="H5" s="3">
        <f>E5/B5</f>
        <v>14.398888888888889</v>
      </c>
      <c r="I5" s="2">
        <v>16.1</v>
      </c>
      <c r="J5" s="3">
        <f t="shared" si="1"/>
        <v>-1.7011111111111124</v>
      </c>
      <c r="K5" s="2">
        <v>1677</v>
      </c>
      <c r="L5" s="2">
        <v>10196</v>
      </c>
      <c r="M5" s="2">
        <v>12645</v>
      </c>
      <c r="N5" s="2">
        <f t="shared" si="2"/>
        <v>-2449</v>
      </c>
      <c r="O5" s="4">
        <f>L5*P5/3.4</f>
        <v>10196</v>
      </c>
      <c r="P5" s="16">
        <v>3.4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5136</v>
      </c>
      <c r="G6" s="11">
        <f>E6-F6</f>
        <v>-5136</v>
      </c>
      <c r="H6" s="12"/>
      <c r="I6" s="11">
        <v>15</v>
      </c>
      <c r="J6" s="12">
        <f t="shared" si="1"/>
        <v>-15</v>
      </c>
      <c r="K6" s="11"/>
      <c r="L6" s="11"/>
      <c r="M6" s="11">
        <v>5000</v>
      </c>
      <c r="N6" s="11">
        <f t="shared" si="2"/>
        <v>-5000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8142</v>
      </c>
      <c r="F7" s="2">
        <v>6846</v>
      </c>
      <c r="G7" s="2">
        <f>E7-F7</f>
        <v>1296</v>
      </c>
      <c r="H7" s="3">
        <f>E7/B7</f>
        <v>14.539285714285715</v>
      </c>
      <c r="I7" s="2">
        <v>12.2</v>
      </c>
      <c r="J7" s="3">
        <f t="shared" si="1"/>
        <v>2.3392857142857153</v>
      </c>
      <c r="K7" s="2">
        <v>412</v>
      </c>
      <c r="L7" s="2">
        <v>7677</v>
      </c>
      <c r="M7" s="2">
        <v>6271</v>
      </c>
      <c r="N7" s="2">
        <f t="shared" si="2"/>
        <v>1406</v>
      </c>
      <c r="O7" s="4">
        <f>L7*P7/3.4</f>
        <v>8805.970588235294</v>
      </c>
      <c r="P7" s="16">
        <v>3.9</v>
      </c>
    </row>
    <row r="8" spans="1:16" s="5" customFormat="1" ht="33" customHeight="1" thickBot="1">
      <c r="A8" s="29" t="s">
        <v>8</v>
      </c>
      <c r="B8" s="36"/>
      <c r="C8" s="30"/>
      <c r="D8" s="30"/>
      <c r="E8" s="30"/>
      <c r="F8" s="30"/>
      <c r="G8" s="30"/>
      <c r="H8" s="31"/>
      <c r="I8" s="30"/>
      <c r="J8" s="31"/>
      <c r="K8" s="30"/>
      <c r="L8" s="30">
        <v>1086</v>
      </c>
      <c r="M8" s="30">
        <v>830</v>
      </c>
      <c r="N8" s="30">
        <f t="shared" si="2"/>
        <v>256</v>
      </c>
      <c r="O8" s="32">
        <v>1086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57814</v>
      </c>
      <c r="F9" s="13">
        <f>SUM(F3:F7)</f>
        <v>57307</v>
      </c>
      <c r="G9" s="13">
        <f>E9-F9</f>
        <v>507</v>
      </c>
      <c r="H9" s="14">
        <f>E9/B9</f>
        <v>15.63808493373005</v>
      </c>
      <c r="I9" s="13">
        <v>13.6</v>
      </c>
      <c r="J9" s="14">
        <f t="shared" si="1"/>
        <v>2.038084933730051</v>
      </c>
      <c r="K9" s="13">
        <f>SUM(K3:K8)</f>
        <v>4315</v>
      </c>
      <c r="L9" s="13">
        <f>SUM(L3:L8)</f>
        <v>53446</v>
      </c>
      <c r="M9" s="13">
        <f>SUM(M3:M8)</f>
        <v>53511</v>
      </c>
      <c r="N9" s="13">
        <f>SUM(N3:N8)</f>
        <v>-65</v>
      </c>
      <c r="O9" s="14">
        <f>SUM(O3:O8)</f>
        <v>58780.441176470595</v>
      </c>
      <c r="P9" s="33">
        <f>O9*3.4/L9</f>
        <v>3.7393537402237778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D12" sqref="D12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19">
        <v>1024</v>
      </c>
      <c r="C3" s="2">
        <v>1150</v>
      </c>
      <c r="D3" s="2">
        <f aca="true" t="shared" si="0" ref="D3:D9">B3-C3</f>
        <v>-126</v>
      </c>
      <c r="E3" s="2">
        <v>13277</v>
      </c>
      <c r="F3" s="2">
        <v>12627</v>
      </c>
      <c r="G3" s="2">
        <f aca="true" t="shared" si="1" ref="G3:G9">E3-F3</f>
        <v>650</v>
      </c>
      <c r="H3" s="3">
        <f>E3/B3</f>
        <v>12.9658203125</v>
      </c>
      <c r="I3" s="2">
        <v>11</v>
      </c>
      <c r="J3" s="3">
        <f aca="true" t="shared" si="2" ref="J3:J9">H3-I3</f>
        <v>1.9658203125</v>
      </c>
      <c r="K3" s="2">
        <v>567</v>
      </c>
      <c r="L3" s="2">
        <v>12710</v>
      </c>
      <c r="M3" s="2">
        <v>12070</v>
      </c>
      <c r="N3" s="2">
        <f aca="true" t="shared" si="3" ref="N3:N9">L3-M3</f>
        <v>640</v>
      </c>
      <c r="O3" s="4">
        <f>L3*P3/3.4</f>
        <v>14952.94117647059</v>
      </c>
      <c r="P3" s="1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23452</v>
      </c>
      <c r="F4" s="2">
        <v>18435</v>
      </c>
      <c r="G4" s="2">
        <f t="shared" si="1"/>
        <v>5017</v>
      </c>
      <c r="H4" s="3">
        <f>E4/B4</f>
        <v>19.333882934872218</v>
      </c>
      <c r="I4" s="2">
        <v>12.1</v>
      </c>
      <c r="J4" s="3">
        <f t="shared" si="2"/>
        <v>7.233882934872218</v>
      </c>
      <c r="K4" s="2">
        <v>1512</v>
      </c>
      <c r="L4" s="2">
        <v>21940</v>
      </c>
      <c r="M4" s="2">
        <v>17197</v>
      </c>
      <c r="N4" s="2">
        <f t="shared" si="3"/>
        <v>4743</v>
      </c>
      <c r="O4" s="4">
        <f>L4*P4/3.4</f>
        <v>23875.88235294118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12966</v>
      </c>
      <c r="F5" s="2">
        <v>14358</v>
      </c>
      <c r="G5" s="2">
        <f t="shared" si="1"/>
        <v>-1392</v>
      </c>
      <c r="H5" s="3">
        <f>E5/B5</f>
        <v>14.406666666666666</v>
      </c>
      <c r="I5" s="2">
        <v>16</v>
      </c>
      <c r="J5" s="3">
        <f t="shared" si="2"/>
        <v>-1.5933333333333337</v>
      </c>
      <c r="K5" s="2">
        <v>1630</v>
      </c>
      <c r="L5" s="2">
        <v>10132</v>
      </c>
      <c r="M5" s="2">
        <v>10132</v>
      </c>
      <c r="N5" s="2">
        <f t="shared" si="3"/>
        <v>0</v>
      </c>
      <c r="O5" s="4">
        <f>L5*P5/3.4</f>
        <v>11324</v>
      </c>
      <c r="P5" s="16">
        <v>3.8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4971</v>
      </c>
      <c r="G6" s="11">
        <f t="shared" si="1"/>
        <v>-4971</v>
      </c>
      <c r="H6" s="12"/>
      <c r="I6" s="11">
        <v>14.6</v>
      </c>
      <c r="J6" s="12">
        <f t="shared" si="2"/>
        <v>-14.6</v>
      </c>
      <c r="K6" s="11">
        <f>SUM(F6:J6)</f>
        <v>0</v>
      </c>
      <c r="L6" s="11">
        <f>SUM(K6)</f>
        <v>0</v>
      </c>
      <c r="M6" s="11">
        <v>4801</v>
      </c>
      <c r="N6" s="11">
        <f t="shared" si="3"/>
        <v>-4801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8147</v>
      </c>
      <c r="F7" s="2">
        <v>7104</v>
      </c>
      <c r="G7" s="2">
        <f t="shared" si="1"/>
        <v>1043</v>
      </c>
      <c r="H7" s="3">
        <f>E7/B7</f>
        <v>14.548214285714286</v>
      </c>
      <c r="I7" s="2">
        <v>12.7</v>
      </c>
      <c r="J7" s="3">
        <f t="shared" si="2"/>
        <v>1.8482142857142865</v>
      </c>
      <c r="K7" s="2">
        <v>427</v>
      </c>
      <c r="L7" s="2">
        <v>7712</v>
      </c>
      <c r="M7" s="2">
        <v>6550</v>
      </c>
      <c r="N7" s="2">
        <f t="shared" si="3"/>
        <v>1162</v>
      </c>
      <c r="O7" s="4">
        <f>L7*P7/3.4</f>
        <v>8846.117647058823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>
        <f>SUM(F8:J8)</f>
        <v>0</v>
      </c>
      <c r="L8" s="30">
        <v>1204</v>
      </c>
      <c r="M8" s="30">
        <v>932</v>
      </c>
      <c r="N8" s="30">
        <f t="shared" si="3"/>
        <v>272</v>
      </c>
      <c r="O8" s="32">
        <v>1204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57842</v>
      </c>
      <c r="F9" s="13">
        <f>SUM(F3:F7)</f>
        <v>57495</v>
      </c>
      <c r="G9" s="13">
        <f t="shared" si="1"/>
        <v>347</v>
      </c>
      <c r="H9" s="14">
        <f>E9/B9</f>
        <v>15.645658642142278</v>
      </c>
      <c r="I9" s="13">
        <v>13.6</v>
      </c>
      <c r="J9" s="14">
        <f t="shared" si="2"/>
        <v>2.0456586421422784</v>
      </c>
      <c r="K9" s="13">
        <f>SUM(K3:K8)</f>
        <v>4136</v>
      </c>
      <c r="L9" s="13">
        <f>SUM(L3:L8)</f>
        <v>53698</v>
      </c>
      <c r="M9" s="13">
        <f>SUM(M3:M8)</f>
        <v>51682</v>
      </c>
      <c r="N9" s="13">
        <f t="shared" si="3"/>
        <v>2016</v>
      </c>
      <c r="O9" s="14">
        <f>SUM(O3:O8)</f>
        <v>60202.941176470595</v>
      </c>
      <c r="P9" s="33">
        <f>O9*3.4/L9</f>
        <v>3.8118738128049467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E13" sqref="E13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19">
        <v>1024</v>
      </c>
      <c r="C3" s="2">
        <v>1150</v>
      </c>
      <c r="D3" s="2">
        <f aca="true" t="shared" si="0" ref="D3:D9">B3-C3</f>
        <v>-126</v>
      </c>
      <c r="E3" s="2">
        <v>13012</v>
      </c>
      <c r="F3" s="2">
        <v>12489</v>
      </c>
      <c r="G3" s="2">
        <f aca="true" t="shared" si="1" ref="G3:G9">E3-F3</f>
        <v>523</v>
      </c>
      <c r="H3" s="3">
        <f>E3/B3</f>
        <v>12.70703125</v>
      </c>
      <c r="I3" s="2">
        <v>10.9</v>
      </c>
      <c r="J3" s="3">
        <f aca="true" t="shared" si="2" ref="J3:J9">H3-I3</f>
        <v>1.8070312499999996</v>
      </c>
      <c r="K3" s="2">
        <v>448</v>
      </c>
      <c r="L3" s="2">
        <v>12564</v>
      </c>
      <c r="M3" s="2">
        <v>11943</v>
      </c>
      <c r="N3" s="2">
        <f aca="true" t="shared" si="3" ref="N3:N9">L3-M3</f>
        <v>621</v>
      </c>
      <c r="O3" s="4">
        <f aca="true" t="shared" si="4" ref="O3:O8">L3*P3/3.4</f>
        <v>14781.176470588236</v>
      </c>
      <c r="P3" s="1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23280</v>
      </c>
      <c r="F4" s="2">
        <v>17934</v>
      </c>
      <c r="G4" s="2">
        <f t="shared" si="1"/>
        <v>5346</v>
      </c>
      <c r="H4" s="3">
        <f>E4/B4</f>
        <v>19.192085737840067</v>
      </c>
      <c r="I4" s="2">
        <v>14.1</v>
      </c>
      <c r="J4" s="3">
        <f t="shared" si="2"/>
        <v>5.092085737840067</v>
      </c>
      <c r="K4" s="2">
        <v>1440</v>
      </c>
      <c r="L4" s="2">
        <v>21840</v>
      </c>
      <c r="M4" s="2">
        <v>16750</v>
      </c>
      <c r="N4" s="2">
        <f t="shared" si="3"/>
        <v>5090</v>
      </c>
      <c r="O4" s="4">
        <f t="shared" si="4"/>
        <v>23767.058823529413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12952</v>
      </c>
      <c r="F5" s="2">
        <v>13836</v>
      </c>
      <c r="G5" s="2">
        <f t="shared" si="1"/>
        <v>-884</v>
      </c>
      <c r="H5" s="3">
        <f>E5/B5</f>
        <v>14.391111111111112</v>
      </c>
      <c r="I5" s="2">
        <v>15.3</v>
      </c>
      <c r="J5" s="3">
        <f t="shared" si="2"/>
        <v>-0.9088888888888889</v>
      </c>
      <c r="K5" s="2">
        <v>1333</v>
      </c>
      <c r="L5" s="2">
        <v>11619</v>
      </c>
      <c r="M5" s="2">
        <v>12826</v>
      </c>
      <c r="N5" s="2">
        <f t="shared" si="3"/>
        <v>-1207</v>
      </c>
      <c r="O5" s="4">
        <f t="shared" si="4"/>
        <v>12473.338235294117</v>
      </c>
      <c r="P5" s="16">
        <v>3.65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4679</v>
      </c>
      <c r="G6" s="11">
        <f t="shared" si="1"/>
        <v>-4679</v>
      </c>
      <c r="H6" s="12"/>
      <c r="I6" s="11">
        <v>14.3</v>
      </c>
      <c r="J6" s="12">
        <f t="shared" si="2"/>
        <v>-14.3</v>
      </c>
      <c r="K6" s="11"/>
      <c r="L6" s="11"/>
      <c r="M6" s="11">
        <v>4679</v>
      </c>
      <c r="N6" s="11">
        <f t="shared" si="3"/>
        <v>-4679</v>
      </c>
      <c r="O6" s="12">
        <f t="shared" si="4"/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7861</v>
      </c>
      <c r="F7" s="2">
        <v>6901</v>
      </c>
      <c r="G7" s="2">
        <f t="shared" si="1"/>
        <v>960</v>
      </c>
      <c r="H7" s="3">
        <f>E7/B7</f>
        <v>14.0375</v>
      </c>
      <c r="I7" s="2">
        <v>12.3</v>
      </c>
      <c r="J7" s="3">
        <f t="shared" si="2"/>
        <v>1.737499999999999</v>
      </c>
      <c r="K7" s="2">
        <v>354</v>
      </c>
      <c r="L7" s="2">
        <v>7494</v>
      </c>
      <c r="M7" s="2">
        <v>6289</v>
      </c>
      <c r="N7" s="2">
        <f t="shared" si="3"/>
        <v>1205</v>
      </c>
      <c r="O7" s="4">
        <f t="shared" si="4"/>
        <v>8596.05882352941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/>
      <c r="M8" s="30"/>
      <c r="N8" s="30">
        <f t="shared" si="3"/>
        <v>0</v>
      </c>
      <c r="O8" s="32">
        <f t="shared" si="4"/>
        <v>0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57105</v>
      </c>
      <c r="F9" s="13">
        <f>SUM(F3:F7)</f>
        <v>55839</v>
      </c>
      <c r="G9" s="13">
        <f t="shared" si="1"/>
        <v>1266</v>
      </c>
      <c r="H9" s="14">
        <f>E9/B9</f>
        <v>15.446307817149039</v>
      </c>
      <c r="I9" s="37" t="s">
        <v>24</v>
      </c>
      <c r="J9" s="14">
        <f t="shared" si="2"/>
        <v>2.24630781714904</v>
      </c>
      <c r="K9" s="13">
        <f>SUM(K3:K8)</f>
        <v>3575</v>
      </c>
      <c r="L9" s="13">
        <f>SUM(L3:L8)</f>
        <v>53517</v>
      </c>
      <c r="M9" s="13">
        <f>SUM(M3:M8)</f>
        <v>52487</v>
      </c>
      <c r="N9" s="13">
        <f t="shared" si="3"/>
        <v>1030</v>
      </c>
      <c r="O9" s="14">
        <f>SUM(O3:O8)</f>
        <v>59617.63235294118</v>
      </c>
      <c r="P9" s="33">
        <f>O9*3.4/L9</f>
        <v>3.787580581871181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A1" sqref="A1:IV1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2">
        <v>1024</v>
      </c>
      <c r="C3" s="23">
        <v>1150</v>
      </c>
      <c r="D3" s="23">
        <f aca="true" t="shared" si="0" ref="D3:D9">B3-C3</f>
        <v>-126</v>
      </c>
      <c r="E3" s="23">
        <v>13072</v>
      </c>
      <c r="F3" s="23">
        <v>12489</v>
      </c>
      <c r="G3" s="23">
        <f aca="true" t="shared" si="1" ref="G3:G9">E3-F3</f>
        <v>583</v>
      </c>
      <c r="H3" s="24">
        <f>E3/B3</f>
        <v>12.765625</v>
      </c>
      <c r="I3" s="23">
        <v>10.9</v>
      </c>
      <c r="J3" s="24">
        <f aca="true" t="shared" si="2" ref="J3:J9">H3-I3</f>
        <v>1.8656249999999996</v>
      </c>
      <c r="K3" s="23">
        <v>570</v>
      </c>
      <c r="L3" s="23">
        <v>12502</v>
      </c>
      <c r="M3" s="23">
        <v>11943</v>
      </c>
      <c r="N3" s="23">
        <f aca="true" t="shared" si="3" ref="N3:N9">L3-M3</f>
        <v>559</v>
      </c>
      <c r="O3" s="25">
        <f>L3*P3/3.4</f>
        <v>14708.235294117647</v>
      </c>
      <c r="P3" s="2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22864</v>
      </c>
      <c r="F4" s="2">
        <v>17934</v>
      </c>
      <c r="G4" s="2">
        <f t="shared" si="1"/>
        <v>4930</v>
      </c>
      <c r="H4" s="3">
        <f>E4/B4</f>
        <v>18.849134377576256</v>
      </c>
      <c r="I4" s="2">
        <v>14.1</v>
      </c>
      <c r="J4" s="3">
        <f t="shared" si="2"/>
        <v>4.749134377576256</v>
      </c>
      <c r="K4" s="2">
        <v>1179</v>
      </c>
      <c r="L4" s="2">
        <v>21685</v>
      </c>
      <c r="M4" s="2">
        <v>16750</v>
      </c>
      <c r="N4" s="2">
        <f t="shared" si="3"/>
        <v>4935</v>
      </c>
      <c r="O4" s="4">
        <f>L4*P4/3.4</f>
        <v>23598.38235294118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12948</v>
      </c>
      <c r="F5" s="2">
        <v>13836</v>
      </c>
      <c r="G5" s="2">
        <f t="shared" si="1"/>
        <v>-888</v>
      </c>
      <c r="H5" s="3">
        <f>E5/B5</f>
        <v>14.386666666666667</v>
      </c>
      <c r="I5" s="2">
        <v>15.3</v>
      </c>
      <c r="J5" s="3">
        <f t="shared" si="2"/>
        <v>-0.913333333333334</v>
      </c>
      <c r="K5" s="2">
        <v>1397</v>
      </c>
      <c r="L5" s="2">
        <v>10485</v>
      </c>
      <c r="M5" s="2">
        <v>12826</v>
      </c>
      <c r="N5" s="2">
        <f t="shared" si="3"/>
        <v>-2341</v>
      </c>
      <c r="O5" s="4">
        <f>L5*P5/3.4</f>
        <v>11502.661764705883</v>
      </c>
      <c r="P5" s="16">
        <v>3.73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4679</v>
      </c>
      <c r="G6" s="11">
        <f t="shared" si="1"/>
        <v>-4679</v>
      </c>
      <c r="H6" s="12"/>
      <c r="I6" s="11">
        <v>14.3</v>
      </c>
      <c r="J6" s="12">
        <f t="shared" si="2"/>
        <v>-14.3</v>
      </c>
      <c r="K6" s="11"/>
      <c r="L6" s="11"/>
      <c r="M6" s="11">
        <v>4679</v>
      </c>
      <c r="N6" s="11">
        <f t="shared" si="3"/>
        <v>-4679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7803</v>
      </c>
      <c r="F7" s="2">
        <v>6901</v>
      </c>
      <c r="G7" s="2">
        <f t="shared" si="1"/>
        <v>902</v>
      </c>
      <c r="H7" s="3">
        <f>E7/B7</f>
        <v>13.933928571428572</v>
      </c>
      <c r="I7" s="2">
        <v>12.3</v>
      </c>
      <c r="J7" s="3">
        <f t="shared" si="2"/>
        <v>1.6339285714285712</v>
      </c>
      <c r="K7" s="2">
        <v>329</v>
      </c>
      <c r="L7" s="2">
        <v>7466</v>
      </c>
      <c r="M7" s="2">
        <v>6289</v>
      </c>
      <c r="N7" s="2">
        <f t="shared" si="3"/>
        <v>1177</v>
      </c>
      <c r="O7" s="4">
        <f>L7*P7/3.4</f>
        <v>8124.764705882353</v>
      </c>
      <c r="P7" s="16">
        <v>3.7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>
        <v>1070</v>
      </c>
      <c r="M8" s="30"/>
      <c r="N8" s="30">
        <f t="shared" si="3"/>
        <v>1070</v>
      </c>
      <c r="O8" s="32">
        <v>1070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56687</v>
      </c>
      <c r="F9" s="13">
        <f>SUM(F3:F7)</f>
        <v>55839</v>
      </c>
      <c r="G9" s="13">
        <f t="shared" si="1"/>
        <v>848</v>
      </c>
      <c r="H9" s="14">
        <f>E9/B9</f>
        <v>15.33324317013795</v>
      </c>
      <c r="I9" s="37" t="s">
        <v>24</v>
      </c>
      <c r="J9" s="14">
        <f t="shared" si="2"/>
        <v>2.13324317013795</v>
      </c>
      <c r="K9" s="13">
        <f>SUM(K3:K8)</f>
        <v>3475</v>
      </c>
      <c r="L9" s="13">
        <f>SUM(L3:L8)</f>
        <v>53208</v>
      </c>
      <c r="M9" s="13">
        <f>SUM(M3:M8)</f>
        <v>52487</v>
      </c>
      <c r="N9" s="13">
        <f t="shared" si="3"/>
        <v>721</v>
      </c>
      <c r="O9" s="14">
        <f>SUM(O3:O8)</f>
        <v>59004.04411764706</v>
      </c>
      <c r="P9" s="33">
        <f>O9*3.4/L9</f>
        <v>3.7703681777176365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A1" sqref="A1:IV1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3">
        <v>1024</v>
      </c>
      <c r="C3" s="23">
        <v>1150</v>
      </c>
      <c r="D3" s="23">
        <f aca="true" t="shared" si="0" ref="D3:D9">B3-C3</f>
        <v>-126</v>
      </c>
      <c r="E3" s="23">
        <v>13298</v>
      </c>
      <c r="F3" s="23">
        <v>12161</v>
      </c>
      <c r="G3" s="23">
        <f aca="true" t="shared" si="1" ref="G3:G9">E3-F3</f>
        <v>1137</v>
      </c>
      <c r="H3" s="24">
        <f>E3/B3</f>
        <v>12.986328125</v>
      </c>
      <c r="I3" s="23">
        <v>10.6</v>
      </c>
      <c r="J3" s="24">
        <f aca="true" t="shared" si="2" ref="J3:J9">H3-I3</f>
        <v>2.3863281250000004</v>
      </c>
      <c r="K3" s="23">
        <v>528</v>
      </c>
      <c r="L3" s="23">
        <v>12770</v>
      </c>
      <c r="M3" s="23">
        <v>11555</v>
      </c>
      <c r="N3" s="23">
        <f aca="true" t="shared" si="3" ref="N3:N9">L3-M3</f>
        <v>1215</v>
      </c>
      <c r="O3" s="25">
        <f>L3*P3/3.4</f>
        <v>14647.94117647059</v>
      </c>
      <c r="P3" s="26">
        <v>3.9</v>
      </c>
    </row>
    <row r="4" spans="1:16" s="5" customFormat="1" ht="51.75" customHeight="1">
      <c r="A4" s="15" t="s">
        <v>18</v>
      </c>
      <c r="B4" s="2">
        <v>1213</v>
      </c>
      <c r="C4" s="2">
        <v>1267</v>
      </c>
      <c r="D4" s="2">
        <f t="shared" si="0"/>
        <v>-54</v>
      </c>
      <c r="E4" s="2">
        <v>23088</v>
      </c>
      <c r="F4" s="2">
        <v>18206</v>
      </c>
      <c r="G4" s="2">
        <f t="shared" si="1"/>
        <v>4882</v>
      </c>
      <c r="H4" s="3">
        <f>E4/B4</f>
        <v>19.033800494641383</v>
      </c>
      <c r="I4" s="2">
        <v>14.4</v>
      </c>
      <c r="J4" s="3">
        <f t="shared" si="2"/>
        <v>4.633800494641383</v>
      </c>
      <c r="K4" s="2">
        <v>1323</v>
      </c>
      <c r="L4" s="2">
        <v>21765</v>
      </c>
      <c r="M4" s="2">
        <v>17000</v>
      </c>
      <c r="N4" s="2">
        <f t="shared" si="3"/>
        <v>4765</v>
      </c>
      <c r="O4" s="4">
        <f>L4*P4/3.4</f>
        <v>23685.441176470587</v>
      </c>
      <c r="P4" s="16">
        <v>3.7</v>
      </c>
    </row>
    <row r="5" spans="1:16" s="5" customFormat="1" ht="33" customHeight="1">
      <c r="A5" s="15" t="s">
        <v>19</v>
      </c>
      <c r="B5" s="2">
        <v>900</v>
      </c>
      <c r="C5" s="2">
        <v>900</v>
      </c>
      <c r="D5" s="2">
        <f t="shared" si="0"/>
        <v>0</v>
      </c>
      <c r="E5" s="2">
        <v>13159</v>
      </c>
      <c r="F5" s="2">
        <v>13815</v>
      </c>
      <c r="G5" s="2">
        <f t="shared" si="1"/>
        <v>-656</v>
      </c>
      <c r="H5" s="3">
        <f>E5/B5</f>
        <v>14.62111111111111</v>
      </c>
      <c r="I5" s="2">
        <v>15.4</v>
      </c>
      <c r="J5" s="3">
        <f t="shared" si="2"/>
        <v>-0.7788888888888899</v>
      </c>
      <c r="K5" s="2">
        <v>1264</v>
      </c>
      <c r="L5" s="2">
        <v>11081</v>
      </c>
      <c r="M5" s="2">
        <v>11844</v>
      </c>
      <c r="N5" s="2">
        <f t="shared" si="3"/>
        <v>-763</v>
      </c>
      <c r="O5" s="4">
        <f>L5*P5/3.4</f>
        <v>12058.735294117649</v>
      </c>
      <c r="P5" s="16">
        <v>3.7</v>
      </c>
    </row>
    <row r="6" spans="1:16" s="5" customFormat="1" ht="33" customHeight="1">
      <c r="A6" s="27" t="s">
        <v>5</v>
      </c>
      <c r="B6" s="38"/>
      <c r="C6" s="11">
        <v>342</v>
      </c>
      <c r="D6" s="11">
        <f t="shared" si="0"/>
        <v>-342</v>
      </c>
      <c r="E6" s="11"/>
      <c r="F6" s="11">
        <v>4988</v>
      </c>
      <c r="G6" s="11">
        <f t="shared" si="1"/>
        <v>-4988</v>
      </c>
      <c r="H6" s="12"/>
      <c r="I6" s="11">
        <v>14.6</v>
      </c>
      <c r="J6" s="12">
        <f t="shared" si="2"/>
        <v>-14.6</v>
      </c>
      <c r="K6" s="11"/>
      <c r="L6" s="11"/>
      <c r="M6" s="11">
        <v>4786</v>
      </c>
      <c r="N6" s="11">
        <f t="shared" si="3"/>
        <v>-4786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2">
        <v>560</v>
      </c>
      <c r="C7" s="2">
        <v>559</v>
      </c>
      <c r="D7" s="2">
        <f t="shared" si="0"/>
        <v>1</v>
      </c>
      <c r="E7" s="2">
        <v>7509</v>
      </c>
      <c r="F7" s="2">
        <v>6866</v>
      </c>
      <c r="G7" s="2">
        <f t="shared" si="1"/>
        <v>643</v>
      </c>
      <c r="H7" s="3">
        <f>E7/B7</f>
        <v>13.408928571428572</v>
      </c>
      <c r="I7" s="2">
        <v>12.3</v>
      </c>
      <c r="J7" s="3">
        <f t="shared" si="2"/>
        <v>1.1089285714285708</v>
      </c>
      <c r="K7" s="2">
        <v>310</v>
      </c>
      <c r="L7" s="2">
        <v>7186</v>
      </c>
      <c r="M7" s="2">
        <v>6255</v>
      </c>
      <c r="N7" s="2">
        <f t="shared" si="3"/>
        <v>931</v>
      </c>
      <c r="O7" s="4">
        <f>L7*P7/3.4</f>
        <v>8242.764705882353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>
        <v>814</v>
      </c>
      <c r="M8" s="30">
        <v>956</v>
      </c>
      <c r="N8" s="30">
        <f t="shared" si="3"/>
        <v>-142</v>
      </c>
      <c r="O8" s="32">
        <v>814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57054</v>
      </c>
      <c r="F9" s="13">
        <f>SUM(F3:F7)</f>
        <v>56036</v>
      </c>
      <c r="G9" s="13">
        <f t="shared" si="1"/>
        <v>1018</v>
      </c>
      <c r="H9" s="14">
        <v>15.4</v>
      </c>
      <c r="I9" s="13">
        <v>13.3</v>
      </c>
      <c r="J9" s="14">
        <f t="shared" si="2"/>
        <v>2.0999999999999996</v>
      </c>
      <c r="K9" s="13">
        <f>SUM(K3:K8)</f>
        <v>3425</v>
      </c>
      <c r="L9" s="13">
        <f>SUM(L3:L8)</f>
        <v>53616</v>
      </c>
      <c r="M9" s="13">
        <f>SUM(M3:M8)</f>
        <v>52396</v>
      </c>
      <c r="N9" s="13">
        <f t="shared" si="3"/>
        <v>1220</v>
      </c>
      <c r="O9" s="14">
        <f>SUM(O3:O8)</f>
        <v>59448.882352941175</v>
      </c>
      <c r="P9" s="33">
        <v>3.8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R8" sqref="R8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2">
        <v>1024</v>
      </c>
      <c r="C3" s="23">
        <v>1150</v>
      </c>
      <c r="D3" s="23">
        <f aca="true" t="shared" si="0" ref="D3:D9">B3-C3</f>
        <v>-126</v>
      </c>
      <c r="E3" s="23">
        <v>13327</v>
      </c>
      <c r="F3" s="23">
        <v>12172</v>
      </c>
      <c r="G3" s="23">
        <f aca="true" t="shared" si="1" ref="G3:G9">E3-F3</f>
        <v>1155</v>
      </c>
      <c r="H3" s="24">
        <f>E3/B3</f>
        <v>13.0146484375</v>
      </c>
      <c r="I3" s="23">
        <v>10.6</v>
      </c>
      <c r="J3" s="24">
        <f aca="true" t="shared" si="2" ref="J3:J9">H3-I3</f>
        <v>2.4146484375000004</v>
      </c>
      <c r="K3" s="23">
        <v>484</v>
      </c>
      <c r="L3" s="23">
        <v>12843</v>
      </c>
      <c r="M3" s="23">
        <v>11617</v>
      </c>
      <c r="N3" s="41">
        <f aca="true" t="shared" si="3" ref="N3:N9">L3-M3</f>
        <v>1226</v>
      </c>
      <c r="O3" s="42">
        <f>L3*P3/3.4</f>
        <v>15109.411764705883</v>
      </c>
      <c r="P3" s="2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23091</v>
      </c>
      <c r="F4" s="2">
        <v>17841</v>
      </c>
      <c r="G4" s="2">
        <f t="shared" si="1"/>
        <v>5250</v>
      </c>
      <c r="H4" s="3">
        <f>E4/B4</f>
        <v>19.036273701566365</v>
      </c>
      <c r="I4" s="2">
        <v>14</v>
      </c>
      <c r="J4" s="3">
        <f t="shared" si="2"/>
        <v>5.0362737015663654</v>
      </c>
      <c r="K4" s="35">
        <v>1189</v>
      </c>
      <c r="L4" s="2">
        <v>21902</v>
      </c>
      <c r="M4" s="2">
        <v>16580</v>
      </c>
      <c r="N4" s="2">
        <f t="shared" si="3"/>
        <v>5322</v>
      </c>
      <c r="O4" s="4">
        <f>L4*P4/3.4</f>
        <v>23834.52941176471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13206</v>
      </c>
      <c r="F5" s="2">
        <v>14084</v>
      </c>
      <c r="G5" s="2">
        <f t="shared" si="1"/>
        <v>-878</v>
      </c>
      <c r="H5" s="3">
        <f>E5/B5</f>
        <v>14.673333333333334</v>
      </c>
      <c r="I5" s="2">
        <v>15.6</v>
      </c>
      <c r="J5" s="3">
        <f t="shared" si="2"/>
        <v>-0.9266666666666659</v>
      </c>
      <c r="K5" s="2">
        <v>1196</v>
      </c>
      <c r="L5" s="2">
        <v>11426</v>
      </c>
      <c r="M5" s="2">
        <v>12264</v>
      </c>
      <c r="N5" s="2">
        <v>-838</v>
      </c>
      <c r="O5" s="4">
        <f>L5*P5/3.4</f>
        <v>11762.058823529413</v>
      </c>
      <c r="P5" s="16">
        <v>3.5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4882</v>
      </c>
      <c r="G6" s="11">
        <f t="shared" si="1"/>
        <v>-4882</v>
      </c>
      <c r="H6" s="12"/>
      <c r="I6" s="11">
        <v>14.3</v>
      </c>
      <c r="J6" s="12">
        <f t="shared" si="2"/>
        <v>-14.3</v>
      </c>
      <c r="K6" s="11"/>
      <c r="L6" s="11"/>
      <c r="M6" s="11">
        <v>4694</v>
      </c>
      <c r="N6" s="11">
        <f t="shared" si="3"/>
        <v>-4694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7814</v>
      </c>
      <c r="F7" s="2">
        <v>6841</v>
      </c>
      <c r="G7" s="2">
        <f t="shared" si="1"/>
        <v>973</v>
      </c>
      <c r="H7" s="3">
        <f>E7/B7</f>
        <v>13.95357142857143</v>
      </c>
      <c r="I7" s="2">
        <v>12.2</v>
      </c>
      <c r="J7" s="3">
        <f t="shared" si="2"/>
        <v>1.75357142857143</v>
      </c>
      <c r="K7" s="2">
        <v>338</v>
      </c>
      <c r="L7" s="2">
        <v>7427</v>
      </c>
      <c r="M7" s="2">
        <v>6257</v>
      </c>
      <c r="N7" s="2">
        <f t="shared" si="3"/>
        <v>1170</v>
      </c>
      <c r="O7" s="4">
        <f>L7*P7/3.4</f>
        <v>8519.20588235294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>
        <v>584</v>
      </c>
      <c r="M8" s="30">
        <v>854</v>
      </c>
      <c r="N8" s="30">
        <f t="shared" si="3"/>
        <v>-270</v>
      </c>
      <c r="O8" s="31">
        <v>584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57438</v>
      </c>
      <c r="F9" s="13">
        <f>SUM(F3:F7)</f>
        <v>55820</v>
      </c>
      <c r="G9" s="13">
        <f t="shared" si="1"/>
        <v>1618</v>
      </c>
      <c r="H9" s="14">
        <f>E9/B9</f>
        <v>15.5363808493373</v>
      </c>
      <c r="I9" s="13">
        <v>13.2</v>
      </c>
      <c r="J9" s="14">
        <f t="shared" si="2"/>
        <v>2.336380849337301</v>
      </c>
      <c r="K9" s="13">
        <f>SUM(K3:K8)</f>
        <v>3207</v>
      </c>
      <c r="L9" s="13">
        <f>SUM(L3:L8)</f>
        <v>54182</v>
      </c>
      <c r="M9" s="13">
        <f>SUM(M3:M8)</f>
        <v>52266</v>
      </c>
      <c r="N9" s="13">
        <f>SUM(N3:N8)</f>
        <v>1916</v>
      </c>
      <c r="O9" s="14">
        <f>SUM(O3:O8)</f>
        <v>59809.20588235295</v>
      </c>
      <c r="P9" s="33">
        <v>3.8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2015-08-11T06:55:30Z</cp:lastPrinted>
  <dcterms:created xsi:type="dcterms:W3CDTF">2014-09-03T05:37:13Z</dcterms:created>
  <dcterms:modified xsi:type="dcterms:W3CDTF">2015-08-20T06:42:09Z</dcterms:modified>
  <cp:category/>
  <cp:version/>
  <cp:contentType/>
  <cp:contentStatus/>
</cp:coreProperties>
</file>