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0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<sst xmlns="http://schemas.openxmlformats.org/spreadsheetml/2006/main" count="70" uniqueCount="28">
  <si>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</si>
  <si>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</si>
  <si>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</si>
  <si>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</si>
  <si>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</si>
  <si>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</si>
  <si>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</si>
  <si>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</si>
  <si>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</si>
  <si>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</si>
  <si>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</si>
  <si>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</si>
  <si>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</si>
  <si>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</si>
  <si>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</si>
  <si>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</si>
  <si>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</si>
  <si>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</si>
  <si>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</si>
  <si>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</si>
  <si>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</si>
  <si>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</si>
  <si>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</si>
  <si>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</si>
  <si>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</si>
  <si>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</si>
  <si>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</si>
  <si>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20.08.2015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</si>
</sst>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8" sqref="J18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55" t="s">
        <v>0</v>
      </c>
      <c r="B2" s="58" t="s">
        <v>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0"/>
      <c r="R2" s="60"/>
      <c r="S2" s="61" t="s">
        <v>21</v>
      </c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3"/>
      <c r="AL2" s="63"/>
      <c r="AM2" s="64"/>
      <c r="AN2" s="65" t="s">
        <v>20</v>
      </c>
      <c r="AO2" s="66"/>
      <c r="AP2" s="67"/>
      <c r="AQ2" s="67"/>
      <c r="AR2" s="68"/>
      <c r="AS2" s="65" t="s">
        <v>22</v>
      </c>
      <c r="AT2" s="87"/>
      <c r="AU2" s="88"/>
      <c r="AV2" s="65" t="s">
        <v>26</v>
      </c>
      <c r="AW2" s="66"/>
      <c r="AX2" s="68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56"/>
      <c r="B3" s="73" t="s">
        <v>2</v>
      </c>
      <c r="C3" s="74"/>
      <c r="D3" s="75"/>
      <c r="E3" s="76"/>
      <c r="F3" s="73" t="s">
        <v>3</v>
      </c>
      <c r="G3" s="74"/>
      <c r="H3" s="75"/>
      <c r="I3" s="76"/>
      <c r="J3" s="73" t="s">
        <v>4</v>
      </c>
      <c r="K3" s="74"/>
      <c r="L3" s="75"/>
      <c r="M3" s="76"/>
      <c r="N3" s="73" t="s">
        <v>5</v>
      </c>
      <c r="O3" s="79"/>
      <c r="P3" s="80"/>
      <c r="Q3" s="80"/>
      <c r="R3" s="81"/>
      <c r="S3" s="73" t="s">
        <v>6</v>
      </c>
      <c r="T3" s="79"/>
      <c r="U3" s="80"/>
      <c r="V3" s="81"/>
      <c r="W3" s="86" t="s">
        <v>7</v>
      </c>
      <c r="X3" s="83"/>
      <c r="Y3" s="84"/>
      <c r="Z3" s="84"/>
      <c r="AA3" s="82" t="s">
        <v>8</v>
      </c>
      <c r="AB3" s="83"/>
      <c r="AC3" s="84"/>
      <c r="AD3" s="85"/>
      <c r="AE3" s="82" t="s">
        <v>19</v>
      </c>
      <c r="AF3" s="83"/>
      <c r="AG3" s="84"/>
      <c r="AH3" s="85"/>
      <c r="AI3" s="73" t="s">
        <v>5</v>
      </c>
      <c r="AJ3" s="79"/>
      <c r="AK3" s="80"/>
      <c r="AL3" s="80"/>
      <c r="AM3" s="81"/>
      <c r="AN3" s="69"/>
      <c r="AO3" s="70"/>
      <c r="AP3" s="71"/>
      <c r="AQ3" s="71"/>
      <c r="AR3" s="72"/>
      <c r="AS3" s="89"/>
      <c r="AT3" s="90"/>
      <c r="AU3" s="91"/>
      <c r="AV3" s="69"/>
      <c r="AW3" s="70"/>
      <c r="AX3" s="7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57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327.8</v>
      </c>
      <c r="M5" s="32">
        <f>L5/K5*10</f>
        <v>38.56470588235294</v>
      </c>
      <c r="N5" s="10">
        <f>B5+F5+J5</f>
        <v>440</v>
      </c>
      <c r="O5" s="11">
        <f>C5+G5+K5</f>
        <v>85</v>
      </c>
      <c r="P5" s="12">
        <f>O5/N5*100</f>
        <v>19.318181818181817</v>
      </c>
      <c r="Q5" s="29">
        <f>D5+H5+L5</f>
        <v>327.8</v>
      </c>
      <c r="R5" s="30">
        <f>Q5/O5*10</f>
        <v>38.56470588235294</v>
      </c>
      <c r="S5" s="10">
        <v>184</v>
      </c>
      <c r="T5" s="11"/>
      <c r="U5" s="12"/>
      <c r="V5" s="13"/>
      <c r="W5" s="15">
        <v>706</v>
      </c>
      <c r="X5" s="11">
        <v>325</v>
      </c>
      <c r="Y5" s="29">
        <v>723.3</v>
      </c>
      <c r="Z5" s="29">
        <f>Y5/X5*10</f>
        <v>22.255384615384614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325</v>
      </c>
      <c r="AK5" s="12">
        <f>AJ5/AI5*100</f>
        <v>22.823033707865168</v>
      </c>
      <c r="AL5" s="29">
        <f>U5+Y5+AC5+AG5</f>
        <v>723.3</v>
      </c>
      <c r="AM5" s="30">
        <f>AL5/AJ5*10</f>
        <v>22.255384615384614</v>
      </c>
      <c r="AN5" s="10">
        <f aca="true" t="shared" si="0" ref="AN5:AO9">N5+AI5</f>
        <v>1864</v>
      </c>
      <c r="AO5" s="11">
        <f t="shared" si="0"/>
        <v>410</v>
      </c>
      <c r="AP5" s="12">
        <f>AO5/AN5*100</f>
        <v>21.99570815450644</v>
      </c>
      <c r="AQ5" s="29">
        <f>Q5+AL5</f>
        <v>1051.1</v>
      </c>
      <c r="AR5" s="30">
        <f>AQ5/AO5*10</f>
        <v>25.636585365853655</v>
      </c>
      <c r="AS5" s="10">
        <v>3</v>
      </c>
      <c r="AT5" s="11">
        <v>2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595</v>
      </c>
      <c r="L6" s="31">
        <v>1470</v>
      </c>
      <c r="M6" s="32">
        <f>L6/K6*10</f>
        <v>24.705882352941178</v>
      </c>
      <c r="N6" s="10">
        <f>B6+F6+J6</f>
        <v>925</v>
      </c>
      <c r="O6" s="11">
        <v>386</v>
      </c>
      <c r="P6" s="12">
        <f>O6/N6*100</f>
        <v>41.72972972972973</v>
      </c>
      <c r="Q6" s="29">
        <v>1019</v>
      </c>
      <c r="R6" s="30">
        <f>Q6/O6*10</f>
        <v>26.39896373056995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772</v>
      </c>
      <c r="AP6" s="12">
        <f>AO6/AN6*100</f>
        <v>36.32941176470588</v>
      </c>
      <c r="AQ6" s="29">
        <f>Q6+AL6</f>
        <v>2038</v>
      </c>
      <c r="AR6" s="30">
        <f>AQ6/AO6*10</f>
        <v>26.39896373056995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190</v>
      </c>
      <c r="Y7" s="31">
        <v>763</v>
      </c>
      <c r="Z7" s="29">
        <f>Y7/X7*10</f>
        <v>40.15789473684211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190</v>
      </c>
      <c r="AK7" s="12">
        <f>AJ7/AI7*100</f>
        <v>37.40157480314961</v>
      </c>
      <c r="AL7" s="29">
        <f>U7+Y7+AC7+AG7</f>
        <v>763</v>
      </c>
      <c r="AM7" s="30">
        <f>AL7/AJ7*10</f>
        <v>40.15789473684211</v>
      </c>
      <c r="AN7" s="10">
        <f t="shared" si="0"/>
        <v>603</v>
      </c>
      <c r="AO7" s="11">
        <f t="shared" si="0"/>
        <v>190</v>
      </c>
      <c r="AP7" s="12">
        <f>AO7/AN7*100</f>
        <v>31.509121061359867</v>
      </c>
      <c r="AQ7" s="29">
        <f>Q7+AL7</f>
        <v>763</v>
      </c>
      <c r="AR7" s="30">
        <f>AQ7/AO7*10</f>
        <v>40.15789473684211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680</v>
      </c>
      <c r="L9" s="41">
        <f>SUM(L5:L8)</f>
        <v>1797.8</v>
      </c>
      <c r="M9" s="46">
        <f>L9/K9*10</f>
        <v>26.438235294117646</v>
      </c>
      <c r="N9" s="41">
        <f>SUM(N5:N8)</f>
        <v>1460</v>
      </c>
      <c r="O9" s="53">
        <f>SUM(O5:O8)</f>
        <v>517</v>
      </c>
      <c r="P9" s="44">
        <f>O9/N9*100</f>
        <v>35.41095890410959</v>
      </c>
      <c r="Q9" s="45">
        <f>SUM(Q5:Q8)</f>
        <v>1484.8</v>
      </c>
      <c r="R9" s="46">
        <f>Q9/O9*10</f>
        <v>28.71953578336557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901</v>
      </c>
      <c r="Y9" s="52">
        <f>SUM(Y5:Y8)</f>
        <v>2505.3</v>
      </c>
      <c r="Z9" s="46">
        <f>Y9/X9*10</f>
        <v>27.805771365149834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901</v>
      </c>
      <c r="AK9" s="44">
        <f>AJ9/AI9*100</f>
        <v>26.252913752913752</v>
      </c>
      <c r="AL9" s="45">
        <f>U9+Y9+AC9+AG9</f>
        <v>2505.3</v>
      </c>
      <c r="AM9" s="46">
        <f>AL9/AJ9*10</f>
        <v>27.805771365149834</v>
      </c>
      <c r="AN9" s="40">
        <f t="shared" si="0"/>
        <v>4892</v>
      </c>
      <c r="AO9" s="53">
        <f t="shared" si="0"/>
        <v>1418</v>
      </c>
      <c r="AP9" s="44">
        <f>AO9/AN9*100</f>
        <v>28.986099754701556</v>
      </c>
      <c r="AQ9" s="45">
        <f>Q9+AL9</f>
        <v>3990.1000000000004</v>
      </c>
      <c r="AR9" s="45">
        <f>AQ9/AO9*10</f>
        <v>28.138928067700988</v>
      </c>
      <c r="AS9" s="40">
        <f>SUM(AS5:AS8)</f>
        <v>10</v>
      </c>
      <c r="AT9" s="41">
        <f>SUM(AT5:AT8)</f>
        <v>7</v>
      </c>
      <c r="AU9" s="48">
        <f>SUM(AU5:AU8)</f>
        <v>4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2015-08-20T06:35:51Z</dcterms:modified>
  <cp:category/>
  <cp:version/>
  <cp:contentType/>
  <cp:contentStatus/>
</cp:coreProperties>
</file>