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5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<sst xmlns="http://schemas.openxmlformats.org/spreadsheetml/2006/main" count="24" uniqueCount="21">
  <si>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</si>
  <si>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</si>
  <si>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</si>
  <si>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</si>
  <si>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</si>
  <si>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</si>
  <si>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</si>
  <si>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</si>
  <si>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</si>
  <si>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</si>
  <si>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</si>
  <si>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</si>
  <si>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</si>
  <si>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</si>
  <si>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</si>
  <si>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</si>
  <si>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</si>
  <si>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</si>
  <si>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</si>
  <si>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</si>
  <si>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25 июля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</si>
</sst>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12" sqref="C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19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20" t="s">
        <v>18</v>
      </c>
      <c r="R2" s="1"/>
    </row>
    <row r="3" spans="1:16" s="1" customFormat="1" ht="42" customHeight="1">
      <c r="A3" s="21" t="s">
        <v>7</v>
      </c>
      <c r="B3" s="22">
        <v>900</v>
      </c>
      <c r="C3" s="22">
        <v>1024</v>
      </c>
      <c r="D3" s="22">
        <f aca="true" t="shared" si="0" ref="D3:D8">B3-C3</f>
        <v>-124</v>
      </c>
      <c r="E3" s="22">
        <v>14645</v>
      </c>
      <c r="F3" s="22">
        <v>13167</v>
      </c>
      <c r="G3" s="22">
        <f aca="true" t="shared" si="1" ref="G3:G8">E3-F3</f>
        <v>1478</v>
      </c>
      <c r="H3" s="23">
        <f aca="true" t="shared" si="2" ref="H3:I6">E3/B3</f>
        <v>16.272222222222222</v>
      </c>
      <c r="I3" s="23">
        <f t="shared" si="2"/>
        <v>12.8583984375</v>
      </c>
      <c r="J3" s="23">
        <f aca="true" t="shared" si="3" ref="J3:J8">H3-I3</f>
        <v>3.413823784722222</v>
      </c>
      <c r="K3" s="22">
        <v>453</v>
      </c>
      <c r="L3" s="22">
        <v>14192</v>
      </c>
      <c r="M3" s="22">
        <v>12666</v>
      </c>
      <c r="N3" s="22">
        <f aca="true" t="shared" si="4" ref="N3:N8">L3-M3</f>
        <v>1526</v>
      </c>
      <c r="O3" s="24">
        <f>L3*P3/3.4</f>
        <v>17113.882352941175</v>
      </c>
      <c r="P3" s="25">
        <v>4.1</v>
      </c>
    </row>
    <row r="4" spans="1:16" s="1" customFormat="1" ht="42" customHeight="1">
      <c r="A4" s="8" t="s">
        <v>14</v>
      </c>
      <c r="B4" s="2">
        <v>1100</v>
      </c>
      <c r="C4" s="2">
        <v>1213</v>
      </c>
      <c r="D4" s="2">
        <f t="shared" si="0"/>
        <v>-113</v>
      </c>
      <c r="E4" s="2">
        <v>21722</v>
      </c>
      <c r="F4" s="2">
        <v>22789</v>
      </c>
      <c r="G4" s="2">
        <f t="shared" si="1"/>
        <v>-1067</v>
      </c>
      <c r="H4" s="3">
        <f t="shared" si="2"/>
        <v>19.747272727272726</v>
      </c>
      <c r="I4" s="3">
        <f t="shared" si="2"/>
        <v>18.78730420445177</v>
      </c>
      <c r="J4" s="3">
        <f t="shared" si="3"/>
        <v>0.9599685228209545</v>
      </c>
      <c r="K4" s="2">
        <v>1437</v>
      </c>
      <c r="L4" s="2">
        <v>20285</v>
      </c>
      <c r="M4" s="2">
        <v>21475</v>
      </c>
      <c r="N4" s="2">
        <f t="shared" si="4"/>
        <v>-1190</v>
      </c>
      <c r="O4" s="4">
        <f>L4*P4/3.4</f>
        <v>22671.470588235294</v>
      </c>
      <c r="P4" s="7">
        <v>3.8</v>
      </c>
    </row>
    <row r="5" spans="1:16" s="1" customFormat="1" ht="42" customHeight="1">
      <c r="A5" s="8" t="s">
        <v>15</v>
      </c>
      <c r="B5" s="2">
        <v>778</v>
      </c>
      <c r="C5" s="2">
        <v>900</v>
      </c>
      <c r="D5" s="2">
        <f t="shared" si="0"/>
        <v>-122</v>
      </c>
      <c r="E5" s="2">
        <v>12559</v>
      </c>
      <c r="F5" s="2">
        <v>11861</v>
      </c>
      <c r="G5" s="2">
        <f t="shared" si="1"/>
        <v>698</v>
      </c>
      <c r="H5" s="3">
        <f t="shared" si="2"/>
        <v>16.1426735218509</v>
      </c>
      <c r="I5" s="3">
        <f t="shared" si="2"/>
        <v>13.178888888888888</v>
      </c>
      <c r="J5" s="3">
        <f t="shared" si="3"/>
        <v>2.9637846329620103</v>
      </c>
      <c r="K5" s="2">
        <v>2956</v>
      </c>
      <c r="L5" s="2">
        <v>8451</v>
      </c>
      <c r="M5" s="2">
        <v>9435</v>
      </c>
      <c r="N5" s="2">
        <f t="shared" si="4"/>
        <v>-984</v>
      </c>
      <c r="O5" s="4">
        <f>L5*P5/3.4</f>
        <v>9644.082352941175</v>
      </c>
      <c r="P5" s="7">
        <v>3.88</v>
      </c>
    </row>
    <row r="6" spans="1:16" s="1" customFormat="1" ht="42" customHeight="1">
      <c r="A6" s="8" t="s">
        <v>16</v>
      </c>
      <c r="B6" s="2">
        <v>560</v>
      </c>
      <c r="C6" s="2">
        <v>560</v>
      </c>
      <c r="D6" s="2">
        <f t="shared" si="0"/>
        <v>0</v>
      </c>
      <c r="E6" s="2">
        <v>8693</v>
      </c>
      <c r="F6" s="2">
        <v>8647</v>
      </c>
      <c r="G6" s="2">
        <f t="shared" si="1"/>
        <v>46</v>
      </c>
      <c r="H6" s="3">
        <f t="shared" si="2"/>
        <v>15.523214285714285</v>
      </c>
      <c r="I6" s="3">
        <f t="shared" si="2"/>
        <v>15.441071428571428</v>
      </c>
      <c r="J6" s="3">
        <f t="shared" si="3"/>
        <v>0.0821428571428573</v>
      </c>
      <c r="K6" s="2">
        <v>280</v>
      </c>
      <c r="L6" s="2">
        <v>8403</v>
      </c>
      <c r="M6" s="2">
        <v>8215</v>
      </c>
      <c r="N6" s="2">
        <f t="shared" si="4"/>
        <v>188</v>
      </c>
      <c r="O6" s="4">
        <f>L6*P6/3.4</f>
        <v>9391.588235294117</v>
      </c>
      <c r="P6" s="7">
        <v>3.8</v>
      </c>
    </row>
    <row r="7" spans="1:16" s="1" customFormat="1" ht="42" customHeight="1" thickBot="1">
      <c r="A7" s="17" t="s">
        <v>17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1">
        <v>1152</v>
      </c>
      <c r="M7" s="11"/>
      <c r="N7" s="11">
        <f t="shared" si="4"/>
        <v>1152</v>
      </c>
      <c r="O7" s="13">
        <f>L7</f>
        <v>1152</v>
      </c>
      <c r="P7" s="14"/>
    </row>
    <row r="8" spans="1:16" s="10" customFormat="1" ht="42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57619</v>
      </c>
      <c r="F8" s="5">
        <f>SUM(F3:F7)</f>
        <v>56464</v>
      </c>
      <c r="G8" s="5">
        <f t="shared" si="1"/>
        <v>1155</v>
      </c>
      <c r="H8" s="6">
        <f>E8/B8</f>
        <v>17.26153385260635</v>
      </c>
      <c r="I8" s="6">
        <f>F8/C8</f>
        <v>15.272923992426291</v>
      </c>
      <c r="J8" s="6">
        <f t="shared" si="3"/>
        <v>1.9886098601800608</v>
      </c>
      <c r="K8" s="5">
        <f>SUM(K3:K7)</f>
        <v>5126</v>
      </c>
      <c r="L8" s="5">
        <f>SUM(L3:L7)</f>
        <v>52483</v>
      </c>
      <c r="M8" s="5">
        <f>SUM(M3:M7)</f>
        <v>51791</v>
      </c>
      <c r="N8" s="5">
        <f t="shared" si="4"/>
        <v>692</v>
      </c>
      <c r="O8" s="6">
        <f>SUM(O3:O7)</f>
        <v>59973.02352941177</v>
      </c>
      <c r="P8" s="18">
        <f>O8*3.4/L8</f>
        <v>3.885225311053103</v>
      </c>
    </row>
    <row r="15" ht="15">
      <c r="E15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2016-07-26T07:06:27Z</dcterms:modified>
  <cp:category/>
  <cp:version/>
  <cp:contentType/>
  <cp:contentStatus/>
</cp:coreProperties>
</file>