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25.04.17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<sst xmlns="http://schemas.openxmlformats.org/spreadsheetml/2006/main" count="70" uniqueCount="31">
  <si>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</si>
  <si>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</si>
  <si>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</si>
  <si>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</si>
  <si>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</si>
  <si>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</si>
  <si>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</si>
  <si>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</si>
  <si>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</si>
  <si>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</si>
  <si>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</si>
  <si>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ОАО "Совхоз им. Кирова"</t>
  </si>
  <si>
    <t>Весенне-полевые работы по Лотошинскому району на 25.04.2017</t>
  </si>
  <si>
    <t>Подкормка, боронование  мн.трав, озимых культур. Подготовка почвы.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</si>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</sst>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64" fontId="0" fillId="0" borderId="54" xfId="0" applyNumberFormat="1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25.125" style="0" customWidth="1"/>
    <col min="2" max="16" width="6.125" style="0" customWidth="1"/>
    <col min="17" max="17" width="14.00390625" style="0" customWidth="1"/>
    <col min="18" max="44" width="6.125" style="0" customWidth="1"/>
  </cols>
  <sheetData>
    <row r="1" spans="1:35" ht="35.25" customHeight="1" thickBot="1">
      <c r="A1" s="26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AG1" s="32"/>
      <c r="AH1" s="32"/>
      <c r="AI1" s="32"/>
    </row>
    <row r="2" spans="1:44" ht="20.25" customHeight="1" thickBot="1">
      <c r="A2" s="28" t="s">
        <v>8</v>
      </c>
      <c r="B2" s="3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 t="s">
        <v>14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7"/>
    </row>
    <row r="3" spans="1:44" ht="20.25" customHeight="1" thickBot="1">
      <c r="A3" s="38"/>
      <c r="B3" s="39" t="s">
        <v>4</v>
      </c>
      <c r="C3" s="40"/>
      <c r="D3" s="41"/>
      <c r="E3" s="39" t="s">
        <v>5</v>
      </c>
      <c r="F3" s="40"/>
      <c r="G3" s="41"/>
      <c r="H3" s="39" t="s">
        <v>9</v>
      </c>
      <c r="I3" s="40"/>
      <c r="J3" s="41"/>
      <c r="K3" s="39" t="s">
        <v>10</v>
      </c>
      <c r="L3" s="40"/>
      <c r="M3" s="41"/>
      <c r="N3" s="39" t="s">
        <v>15</v>
      </c>
      <c r="O3" s="40"/>
      <c r="P3" s="41"/>
      <c r="Q3" s="42" t="s">
        <v>16</v>
      </c>
      <c r="R3" s="36" t="s">
        <v>17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3" t="s">
        <v>18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7"/>
      <c r="AP3" s="43" t="s">
        <v>19</v>
      </c>
      <c r="AQ3" s="40"/>
      <c r="AR3" s="41"/>
    </row>
    <row r="4" spans="1:44" ht="33.75" customHeight="1">
      <c r="A4" s="29"/>
      <c r="B4" s="44"/>
      <c r="C4" s="45"/>
      <c r="D4" s="46"/>
      <c r="E4" s="44"/>
      <c r="F4" s="45"/>
      <c r="G4" s="46"/>
      <c r="H4" s="44"/>
      <c r="I4" s="45"/>
      <c r="J4" s="46"/>
      <c r="K4" s="44"/>
      <c r="L4" s="45"/>
      <c r="M4" s="46"/>
      <c r="N4" s="44"/>
      <c r="O4" s="45"/>
      <c r="P4" s="46"/>
      <c r="Q4" s="47"/>
      <c r="R4" s="48" t="s">
        <v>20</v>
      </c>
      <c r="S4" s="48"/>
      <c r="T4" s="25"/>
      <c r="U4" s="49" t="s">
        <v>21</v>
      </c>
      <c r="V4" s="48"/>
      <c r="W4" s="25"/>
      <c r="X4" s="49" t="s">
        <v>22</v>
      </c>
      <c r="Y4" s="48"/>
      <c r="Z4" s="25"/>
      <c r="AA4" s="49" t="s">
        <v>23</v>
      </c>
      <c r="AB4" s="48"/>
      <c r="AC4" s="25"/>
      <c r="AD4" s="49" t="s">
        <v>24</v>
      </c>
      <c r="AE4" s="48"/>
      <c r="AF4" s="25"/>
      <c r="AG4" s="27" t="s">
        <v>25</v>
      </c>
      <c r="AH4" s="50"/>
      <c r="AI4" s="51"/>
      <c r="AJ4" s="48" t="s">
        <v>26</v>
      </c>
      <c r="AK4" s="48"/>
      <c r="AL4" s="25"/>
      <c r="AM4" s="49" t="s">
        <v>27</v>
      </c>
      <c r="AN4" s="48"/>
      <c r="AO4" s="25"/>
      <c r="AP4" s="45"/>
      <c r="AQ4" s="45"/>
      <c r="AR4" s="46"/>
    </row>
    <row r="5" spans="1:44" ht="28.5" customHeight="1" thickBot="1">
      <c r="A5" s="30"/>
      <c r="B5" s="3" t="s">
        <v>3</v>
      </c>
      <c r="C5" s="4" t="s">
        <v>2</v>
      </c>
      <c r="D5" s="5" t="s">
        <v>0</v>
      </c>
      <c r="E5" s="3" t="s">
        <v>3</v>
      </c>
      <c r="F5" s="4" t="s">
        <v>2</v>
      </c>
      <c r="G5" s="5" t="s">
        <v>0</v>
      </c>
      <c r="H5" s="3" t="s">
        <v>3</v>
      </c>
      <c r="I5" s="4" t="s">
        <v>2</v>
      </c>
      <c r="J5" s="5" t="s">
        <v>0</v>
      </c>
      <c r="K5" s="6" t="s">
        <v>3</v>
      </c>
      <c r="L5" s="4" t="s">
        <v>2</v>
      </c>
      <c r="M5" s="5" t="s">
        <v>0</v>
      </c>
      <c r="N5" s="3" t="s">
        <v>3</v>
      </c>
      <c r="O5" s="4" t="s">
        <v>2</v>
      </c>
      <c r="P5" s="5" t="s">
        <v>0</v>
      </c>
      <c r="Q5" s="52" t="s">
        <v>28</v>
      </c>
      <c r="R5" s="6" t="s">
        <v>3</v>
      </c>
      <c r="S5" s="4" t="s">
        <v>2</v>
      </c>
      <c r="T5" s="5" t="s">
        <v>0</v>
      </c>
      <c r="U5" s="3" t="s">
        <v>3</v>
      </c>
      <c r="V5" s="4" t="s">
        <v>2</v>
      </c>
      <c r="W5" s="5" t="s">
        <v>0</v>
      </c>
      <c r="X5" s="3" t="s">
        <v>3</v>
      </c>
      <c r="Y5" s="4" t="s">
        <v>2</v>
      </c>
      <c r="Z5" s="5" t="s">
        <v>0</v>
      </c>
      <c r="AA5" s="3" t="s">
        <v>3</v>
      </c>
      <c r="AB5" s="4" t="s">
        <v>2</v>
      </c>
      <c r="AC5" s="5" t="s">
        <v>0</v>
      </c>
      <c r="AD5" s="3" t="s">
        <v>3</v>
      </c>
      <c r="AE5" s="4" t="s">
        <v>2</v>
      </c>
      <c r="AF5" s="5" t="s">
        <v>0</v>
      </c>
      <c r="AG5" s="53" t="s">
        <v>3</v>
      </c>
      <c r="AH5" s="54" t="s">
        <v>2</v>
      </c>
      <c r="AI5" s="55" t="s">
        <v>0</v>
      </c>
      <c r="AJ5" s="6" t="s">
        <v>3</v>
      </c>
      <c r="AK5" s="4" t="s">
        <v>2</v>
      </c>
      <c r="AL5" s="5" t="s">
        <v>0</v>
      </c>
      <c r="AM5" s="3" t="s">
        <v>3</v>
      </c>
      <c r="AN5" s="4" t="s">
        <v>2</v>
      </c>
      <c r="AO5" s="5" t="s">
        <v>0</v>
      </c>
      <c r="AP5" s="3" t="s">
        <v>3</v>
      </c>
      <c r="AQ5" s="4" t="s">
        <v>2</v>
      </c>
      <c r="AR5" s="5" t="s">
        <v>0</v>
      </c>
    </row>
    <row r="6" spans="1:44" ht="35.25" customHeight="1">
      <c r="A6" s="7" t="s">
        <v>6</v>
      </c>
      <c r="B6" s="8">
        <v>1791</v>
      </c>
      <c r="C6" s="9">
        <v>1000</v>
      </c>
      <c r="D6" s="10">
        <f>C6/B6*100</f>
        <v>55.83472920156337</v>
      </c>
      <c r="E6" s="8">
        <v>701</v>
      </c>
      <c r="F6" s="9"/>
      <c r="G6" s="10">
        <f>F6/E6*100</f>
        <v>0</v>
      </c>
      <c r="H6" s="8">
        <v>1791</v>
      </c>
      <c r="I6" s="9"/>
      <c r="J6" s="10">
        <f>I6/H6*100</f>
        <v>0</v>
      </c>
      <c r="K6" s="8"/>
      <c r="L6" s="9"/>
      <c r="M6" s="10"/>
      <c r="N6" s="8">
        <v>2013</v>
      </c>
      <c r="O6" s="9"/>
      <c r="P6" s="10">
        <f>O6/N6*100</f>
        <v>0</v>
      </c>
      <c r="Q6" s="56"/>
      <c r="R6" s="57">
        <v>305</v>
      </c>
      <c r="S6" s="9"/>
      <c r="T6" s="10">
        <f>S6/R6*100</f>
        <v>0</v>
      </c>
      <c r="U6" s="57">
        <v>767</v>
      </c>
      <c r="V6" s="9"/>
      <c r="W6" s="10">
        <f aca="true" t="shared" si="0" ref="W6:W11">V6/U6*100</f>
        <v>0</v>
      </c>
      <c r="X6" s="57">
        <v>100</v>
      </c>
      <c r="Y6" s="9"/>
      <c r="Z6" s="10">
        <f>Y6/X6*100</f>
        <v>0</v>
      </c>
      <c r="AA6" s="57">
        <f aca="true" t="shared" si="1" ref="AA6:AB11">R6+U6+X6</f>
        <v>1172</v>
      </c>
      <c r="AB6" s="9">
        <f t="shared" si="1"/>
        <v>0</v>
      </c>
      <c r="AC6" s="10">
        <f aca="true" t="shared" si="2" ref="AC6:AC11">AB6/AA6*100</f>
        <v>0</v>
      </c>
      <c r="AD6" s="57">
        <v>722</v>
      </c>
      <c r="AE6" s="9"/>
      <c r="AF6" s="10">
        <f>AE6/AD6*100</f>
        <v>0</v>
      </c>
      <c r="AG6" s="57">
        <v>395</v>
      </c>
      <c r="AH6" s="9"/>
      <c r="AI6" s="10">
        <f>AH6/AG6*100</f>
        <v>0</v>
      </c>
      <c r="AJ6" s="57">
        <f aca="true" t="shared" si="3" ref="AJ6:AK11">AD6+AG6</f>
        <v>1117</v>
      </c>
      <c r="AK6" s="9">
        <f t="shared" si="3"/>
        <v>0</v>
      </c>
      <c r="AL6" s="10">
        <f>AK6/AJ6*100</f>
        <v>0</v>
      </c>
      <c r="AM6" s="57">
        <v>558</v>
      </c>
      <c r="AN6" s="9"/>
      <c r="AO6" s="10">
        <f>AN6/AM6*100</f>
        <v>0</v>
      </c>
      <c r="AP6" s="57">
        <f aca="true" t="shared" si="4" ref="AP6:AQ11">AA6+AJ6</f>
        <v>2289</v>
      </c>
      <c r="AQ6" s="9">
        <f t="shared" si="4"/>
        <v>0</v>
      </c>
      <c r="AR6" s="10">
        <f aca="true" t="shared" si="5" ref="AR6:AR11">AQ6/AP6*100</f>
        <v>0</v>
      </c>
    </row>
    <row r="7" spans="1:44" ht="35.25" customHeight="1">
      <c r="A7" s="11" t="s">
        <v>7</v>
      </c>
      <c r="B7" s="1">
        <v>2500</v>
      </c>
      <c r="C7" s="2">
        <v>1959</v>
      </c>
      <c r="D7" s="12">
        <f>C7/B7*100</f>
        <v>78.36</v>
      </c>
      <c r="E7" s="1">
        <v>600</v>
      </c>
      <c r="F7" s="2"/>
      <c r="G7" s="10">
        <f>F7/E7*100</f>
        <v>0</v>
      </c>
      <c r="H7" s="1">
        <v>1900</v>
      </c>
      <c r="I7" s="2"/>
      <c r="J7" s="10">
        <f>I7/H7*100</f>
        <v>0</v>
      </c>
      <c r="K7" s="1">
        <v>600</v>
      </c>
      <c r="L7" s="2"/>
      <c r="M7" s="12">
        <f>L7/K7*100</f>
        <v>0</v>
      </c>
      <c r="N7" s="1">
        <v>297</v>
      </c>
      <c r="O7" s="2"/>
      <c r="P7" s="12">
        <f>O7/N7*100</f>
        <v>0</v>
      </c>
      <c r="Q7" s="58"/>
      <c r="R7" s="24">
        <v>250</v>
      </c>
      <c r="S7" s="2"/>
      <c r="T7" s="10">
        <f>S7/R7*100</f>
        <v>0</v>
      </c>
      <c r="U7" s="24">
        <v>950</v>
      </c>
      <c r="V7" s="2"/>
      <c r="W7" s="10">
        <f t="shared" si="0"/>
        <v>0</v>
      </c>
      <c r="X7" s="24">
        <v>100</v>
      </c>
      <c r="Y7" s="2"/>
      <c r="Z7" s="10">
        <f>Y7/X7*100</f>
        <v>0</v>
      </c>
      <c r="AA7" s="57">
        <f t="shared" si="1"/>
        <v>1300</v>
      </c>
      <c r="AB7" s="9">
        <f t="shared" si="1"/>
        <v>0</v>
      </c>
      <c r="AC7" s="10">
        <f t="shared" si="2"/>
        <v>0</v>
      </c>
      <c r="AD7" s="24">
        <v>500</v>
      </c>
      <c r="AE7" s="2"/>
      <c r="AF7" s="10">
        <f>AE7/AD7*100</f>
        <v>0</v>
      </c>
      <c r="AG7" s="24">
        <v>300</v>
      </c>
      <c r="AH7" s="2"/>
      <c r="AI7" s="10">
        <f>AH7/AG7*100</f>
        <v>0</v>
      </c>
      <c r="AJ7" s="57">
        <f t="shared" si="3"/>
        <v>800</v>
      </c>
      <c r="AK7" s="9">
        <f t="shared" si="3"/>
        <v>0</v>
      </c>
      <c r="AL7" s="10">
        <f>AK7/AJ7*100</f>
        <v>0</v>
      </c>
      <c r="AM7" s="24">
        <v>500</v>
      </c>
      <c r="AN7" s="2"/>
      <c r="AO7" s="10">
        <f>AN7/AM7*100</f>
        <v>0</v>
      </c>
      <c r="AP7" s="57">
        <f t="shared" si="4"/>
        <v>2100</v>
      </c>
      <c r="AQ7" s="9">
        <f t="shared" si="4"/>
        <v>0</v>
      </c>
      <c r="AR7" s="10">
        <f t="shared" si="5"/>
        <v>0</v>
      </c>
    </row>
    <row r="8" spans="1:44" ht="35.25" customHeight="1">
      <c r="A8" s="11" t="s">
        <v>29</v>
      </c>
      <c r="B8" s="1"/>
      <c r="C8" s="2"/>
      <c r="D8" s="12"/>
      <c r="E8" s="1"/>
      <c r="F8" s="2"/>
      <c r="G8" s="10"/>
      <c r="H8" s="1"/>
      <c r="I8" s="2"/>
      <c r="J8" s="10"/>
      <c r="K8" s="1"/>
      <c r="L8" s="2"/>
      <c r="M8" s="12"/>
      <c r="N8" s="1"/>
      <c r="O8" s="2"/>
      <c r="P8" s="12"/>
      <c r="Q8" s="58"/>
      <c r="R8" s="24">
        <v>0</v>
      </c>
      <c r="S8" s="2"/>
      <c r="T8" s="10"/>
      <c r="U8" s="24">
        <v>250</v>
      </c>
      <c r="V8" s="2"/>
      <c r="W8" s="10">
        <f t="shared" si="0"/>
        <v>0</v>
      </c>
      <c r="X8" s="24">
        <v>250</v>
      </c>
      <c r="Y8" s="2"/>
      <c r="Z8" s="10">
        <f>Y8/X8*100</f>
        <v>0</v>
      </c>
      <c r="AA8" s="57">
        <f t="shared" si="1"/>
        <v>500</v>
      </c>
      <c r="AB8" s="9">
        <f t="shared" si="1"/>
        <v>0</v>
      </c>
      <c r="AC8" s="10">
        <f t="shared" si="2"/>
        <v>0</v>
      </c>
      <c r="AD8" s="24">
        <v>0</v>
      </c>
      <c r="AE8" s="2"/>
      <c r="AF8" s="10"/>
      <c r="AG8" s="24">
        <v>0</v>
      </c>
      <c r="AH8" s="2"/>
      <c r="AI8" s="10"/>
      <c r="AJ8" s="57">
        <f t="shared" si="3"/>
        <v>0</v>
      </c>
      <c r="AK8" s="9">
        <f t="shared" si="3"/>
        <v>0</v>
      </c>
      <c r="AL8" s="10">
        <v>0</v>
      </c>
      <c r="AM8" s="24">
        <v>0</v>
      </c>
      <c r="AN8" s="2"/>
      <c r="AO8" s="10">
        <v>0</v>
      </c>
      <c r="AP8" s="57">
        <f t="shared" si="4"/>
        <v>500</v>
      </c>
      <c r="AQ8" s="9">
        <f t="shared" si="4"/>
        <v>0</v>
      </c>
      <c r="AR8" s="10">
        <f t="shared" si="5"/>
        <v>0</v>
      </c>
    </row>
    <row r="9" spans="1:44" ht="35.25" customHeight="1">
      <c r="A9" s="11" t="s">
        <v>11</v>
      </c>
      <c r="B9" s="1">
        <v>500</v>
      </c>
      <c r="C9" s="2">
        <v>280</v>
      </c>
      <c r="D9" s="12">
        <f>C9/B9*100</f>
        <v>56.00000000000001</v>
      </c>
      <c r="E9" s="1">
        <v>101</v>
      </c>
      <c r="F9" s="2"/>
      <c r="G9" s="10">
        <f>F9/E9*100</f>
        <v>0</v>
      </c>
      <c r="H9" s="1">
        <v>500</v>
      </c>
      <c r="I9" s="2">
        <v>17</v>
      </c>
      <c r="J9" s="10">
        <f>I9/H9*100</f>
        <v>3.4000000000000004</v>
      </c>
      <c r="K9" s="1">
        <v>101</v>
      </c>
      <c r="L9" s="2"/>
      <c r="M9" s="12">
        <f>L9/K9*100</f>
        <v>0</v>
      </c>
      <c r="N9" s="1">
        <v>737</v>
      </c>
      <c r="O9" s="2"/>
      <c r="P9" s="12">
        <f>O9/N9*100</f>
        <v>0</v>
      </c>
      <c r="Q9" s="58"/>
      <c r="R9" s="24">
        <v>0</v>
      </c>
      <c r="S9" s="2"/>
      <c r="T9" s="10"/>
      <c r="U9" s="24">
        <v>500</v>
      </c>
      <c r="V9" s="2"/>
      <c r="W9" s="10">
        <f t="shared" si="0"/>
        <v>0</v>
      </c>
      <c r="X9" s="24">
        <v>0</v>
      </c>
      <c r="Y9" s="2"/>
      <c r="Z9" s="10"/>
      <c r="AA9" s="57">
        <f t="shared" si="1"/>
        <v>500</v>
      </c>
      <c r="AB9" s="9">
        <f t="shared" si="1"/>
        <v>0</v>
      </c>
      <c r="AC9" s="10">
        <f t="shared" si="2"/>
        <v>0</v>
      </c>
      <c r="AD9" s="24">
        <v>300</v>
      </c>
      <c r="AE9" s="2"/>
      <c r="AF9" s="10">
        <f>AE9/AD9*100</f>
        <v>0</v>
      </c>
      <c r="AG9" s="24">
        <v>500</v>
      </c>
      <c r="AH9" s="2"/>
      <c r="AI9" s="10">
        <f>AH9/AG9*100</f>
        <v>0</v>
      </c>
      <c r="AJ9" s="57">
        <f t="shared" si="3"/>
        <v>800</v>
      </c>
      <c r="AK9" s="9">
        <f t="shared" si="3"/>
        <v>0</v>
      </c>
      <c r="AL9" s="10">
        <f>AK9/AJ9*100</f>
        <v>0</v>
      </c>
      <c r="AM9" s="24">
        <v>300</v>
      </c>
      <c r="AN9" s="2"/>
      <c r="AO9" s="10">
        <f>AN9/AM9*100</f>
        <v>0</v>
      </c>
      <c r="AP9" s="57">
        <f t="shared" si="4"/>
        <v>1300</v>
      </c>
      <c r="AQ9" s="9">
        <f t="shared" si="4"/>
        <v>0</v>
      </c>
      <c r="AR9" s="10">
        <f t="shared" si="5"/>
        <v>0</v>
      </c>
    </row>
    <row r="10" spans="1:44" ht="35.25" customHeight="1" thickBot="1">
      <c r="A10" s="13" t="s">
        <v>30</v>
      </c>
      <c r="B10" s="14"/>
      <c r="C10" s="15"/>
      <c r="D10" s="16"/>
      <c r="E10" s="14">
        <v>300</v>
      </c>
      <c r="F10" s="15"/>
      <c r="G10" s="17">
        <f>F10/E10*100</f>
        <v>0</v>
      </c>
      <c r="H10" s="14">
        <v>250</v>
      </c>
      <c r="I10" s="15"/>
      <c r="J10" s="17">
        <f>I10/H10*100</f>
        <v>0</v>
      </c>
      <c r="K10" s="14"/>
      <c r="L10" s="15"/>
      <c r="M10" s="16"/>
      <c r="N10" s="14">
        <v>460</v>
      </c>
      <c r="O10" s="15">
        <v>25</v>
      </c>
      <c r="P10" s="12">
        <f>O10/N10*100</f>
        <v>5.434782608695652</v>
      </c>
      <c r="Q10" s="59"/>
      <c r="R10" s="60">
        <v>250</v>
      </c>
      <c r="S10" s="15"/>
      <c r="T10" s="10">
        <f>S10/R10*100</f>
        <v>0</v>
      </c>
      <c r="U10" s="60">
        <v>220</v>
      </c>
      <c r="V10" s="15"/>
      <c r="W10" s="10">
        <f t="shared" si="0"/>
        <v>0</v>
      </c>
      <c r="X10" s="60">
        <v>200</v>
      </c>
      <c r="Y10" s="15"/>
      <c r="Z10" s="10">
        <f>Y10/X10*100</f>
        <v>0</v>
      </c>
      <c r="AA10" s="61">
        <f t="shared" si="1"/>
        <v>670</v>
      </c>
      <c r="AB10" s="62">
        <f t="shared" si="1"/>
        <v>0</v>
      </c>
      <c r="AC10" s="17">
        <f t="shared" si="2"/>
        <v>0</v>
      </c>
      <c r="AD10" s="60">
        <v>550</v>
      </c>
      <c r="AE10" s="15"/>
      <c r="AF10" s="17">
        <f>AE10/AD10*100</f>
        <v>0</v>
      </c>
      <c r="AG10" s="60">
        <v>0</v>
      </c>
      <c r="AH10" s="15"/>
      <c r="AI10" s="17"/>
      <c r="AJ10" s="61">
        <f t="shared" si="3"/>
        <v>550</v>
      </c>
      <c r="AK10" s="9">
        <f t="shared" si="3"/>
        <v>0</v>
      </c>
      <c r="AL10" s="17">
        <f>AK10/AJ10*100</f>
        <v>0</v>
      </c>
      <c r="AM10" s="60">
        <v>600</v>
      </c>
      <c r="AN10" s="15"/>
      <c r="AO10" s="17">
        <f>AN10/AM10*100</f>
        <v>0</v>
      </c>
      <c r="AP10" s="61">
        <f t="shared" si="4"/>
        <v>1220</v>
      </c>
      <c r="AQ10" s="62">
        <f t="shared" si="4"/>
        <v>0</v>
      </c>
      <c r="AR10" s="17">
        <f t="shared" si="5"/>
        <v>0</v>
      </c>
    </row>
    <row r="11" spans="1:44" s="23" customFormat="1" ht="35.25" customHeight="1" thickBot="1">
      <c r="A11" s="18" t="s">
        <v>1</v>
      </c>
      <c r="B11" s="19">
        <f>SUM(B6:B10)</f>
        <v>4791</v>
      </c>
      <c r="C11" s="63">
        <f>SUM(C6:C10)</f>
        <v>3239</v>
      </c>
      <c r="D11" s="20">
        <f>C11/B11*100</f>
        <v>67.60592778125653</v>
      </c>
      <c r="E11" s="21">
        <f>SUM(E6:E10)</f>
        <v>1702</v>
      </c>
      <c r="F11" s="63">
        <f>SUM(F6:F10)</f>
        <v>0</v>
      </c>
      <c r="G11" s="20">
        <f>F11/E11*100</f>
        <v>0</v>
      </c>
      <c r="H11" s="19">
        <f>SUM(H6:H10)</f>
        <v>4441</v>
      </c>
      <c r="I11" s="63">
        <f>SUM(I6:I10)</f>
        <v>17</v>
      </c>
      <c r="J11" s="20">
        <f>I11/H11*100</f>
        <v>0.3827966674172484</v>
      </c>
      <c r="K11" s="21">
        <f>SUM(K6:K10)</f>
        <v>701</v>
      </c>
      <c r="L11" s="63">
        <f>SUM(L6:L10)</f>
        <v>0</v>
      </c>
      <c r="M11" s="20">
        <f>L11/K11*100</f>
        <v>0</v>
      </c>
      <c r="N11" s="21">
        <f>SUM(N6:N10)</f>
        <v>3507</v>
      </c>
      <c r="O11" s="63">
        <f>SUM(O6:O10)</f>
        <v>25</v>
      </c>
      <c r="P11" s="20">
        <f>O11/N11*100</f>
        <v>0.7128599942971201</v>
      </c>
      <c r="Q11" s="64">
        <f>SUM(Q6:Q10)</f>
        <v>0</v>
      </c>
      <c r="R11" s="65">
        <f>SUM(R6:R10)</f>
        <v>805</v>
      </c>
      <c r="S11" s="63">
        <f>SUM(S6:S10)</f>
        <v>0</v>
      </c>
      <c r="T11" s="20">
        <f>S11/R11*100</f>
        <v>0</v>
      </c>
      <c r="U11" s="66">
        <f>SUM(U6:U10)</f>
        <v>2687</v>
      </c>
      <c r="V11" s="63">
        <f>SUM(V6:V10)</f>
        <v>0</v>
      </c>
      <c r="W11" s="20">
        <f t="shared" si="0"/>
        <v>0</v>
      </c>
      <c r="X11" s="66">
        <f>SUM(X6:X10)</f>
        <v>650</v>
      </c>
      <c r="Y11" s="63">
        <f>SUM(Y6:Y10)</f>
        <v>0</v>
      </c>
      <c r="Z11" s="20">
        <f>Y11/X11*100</f>
        <v>0</v>
      </c>
      <c r="AA11" s="19">
        <f t="shared" si="1"/>
        <v>4142</v>
      </c>
      <c r="AB11" s="22">
        <f t="shared" si="1"/>
        <v>0</v>
      </c>
      <c r="AC11" s="20">
        <f t="shared" si="2"/>
        <v>0</v>
      </c>
      <c r="AD11" s="19">
        <f>SUM(AD6:AD10)</f>
        <v>2072</v>
      </c>
      <c r="AE11" s="63">
        <f>SUM(AE6:AE10)</f>
        <v>0</v>
      </c>
      <c r="AF11" s="20">
        <f>AE11/AD11*100</f>
        <v>0</v>
      </c>
      <c r="AG11" s="19">
        <f>SUM(AG6:AG10)</f>
        <v>1195</v>
      </c>
      <c r="AH11" s="63">
        <f>SUM(AH6:AH10)</f>
        <v>0</v>
      </c>
      <c r="AI11" s="20">
        <f>AH11/AG11*100</f>
        <v>0</v>
      </c>
      <c r="AJ11" s="21">
        <f t="shared" si="3"/>
        <v>3267</v>
      </c>
      <c r="AK11" s="63">
        <f t="shared" si="3"/>
        <v>0</v>
      </c>
      <c r="AL11" s="20">
        <f>AK11/AJ11*100</f>
        <v>0</v>
      </c>
      <c r="AM11" s="66">
        <f>SUM(AM6:AM10)</f>
        <v>1958</v>
      </c>
      <c r="AN11" s="63">
        <f>SUM(AN6:AN10)</f>
        <v>0</v>
      </c>
      <c r="AO11" s="20">
        <f>AN11/AM11*100</f>
        <v>0</v>
      </c>
      <c r="AP11" s="19">
        <f t="shared" si="4"/>
        <v>7409</v>
      </c>
      <c r="AQ11" s="63">
        <f t="shared" si="4"/>
        <v>0</v>
      </c>
      <c r="AR11" s="20">
        <f t="shared" si="5"/>
        <v>0</v>
      </c>
    </row>
  </sheetData>
  <sheetProtection/>
  <mergeCells count="21">
    <mergeCell ref="AP3:AR4"/>
    <mergeCell ref="R4:T4"/>
    <mergeCell ref="U4:W4"/>
    <mergeCell ref="X4:Z4"/>
    <mergeCell ref="AA4:AC4"/>
    <mergeCell ref="AD4:AF4"/>
    <mergeCell ref="AG4:AI4"/>
    <mergeCell ref="AJ4:AL4"/>
    <mergeCell ref="AM4:AO4"/>
    <mergeCell ref="N3:P4"/>
    <mergeCell ref="Q3:Q4"/>
    <mergeCell ref="R3:AC3"/>
    <mergeCell ref="AD3:AO3"/>
    <mergeCell ref="B3:D4"/>
    <mergeCell ref="E3:G4"/>
    <mergeCell ref="H3:J4"/>
    <mergeCell ref="K3:M4"/>
    <mergeCell ref="A1:W1"/>
    <mergeCell ref="A2:A5"/>
    <mergeCell ref="B2:Q2"/>
    <mergeCell ref="R2:AR2"/>
  </mergeCells>
  <printOptions/>
  <pageMargins left="0.1968503937007874" right="0.1968503937007874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2017-04-07T11:34:56Z</cp:lastPrinted>
  <dcterms:created xsi:type="dcterms:W3CDTF">2017-04-07T10:26:17Z</dcterms:created>
  <dcterms:modified xsi:type="dcterms:W3CDTF">2017-04-25T09:42:07Z</dcterms:modified>
  <cp:category/>
  <cp:version/>
  <cp:contentType/>
  <cp:contentStatus/>
</cp:coreProperties>
</file>