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2.06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<sst xmlns="http://schemas.openxmlformats.org/spreadsheetml/2006/main" count="23" uniqueCount="20">
  <si>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</si>
  <si>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</si>
  <si>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</si>
  <si>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</si>
  <si>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</si>
  <si>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</si>
  <si>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</si>
  <si>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</si>
  <si>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</si>
  <si>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</si>
  <si>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</si>
  <si>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</si>
  <si>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</si>
  <si>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</si>
  <si>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</si>
  <si>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</si>
  <si>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</si>
  <si>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</si>
  <si>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</si>
  <si>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12 июня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</si>
</sst>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C10" sqref="C10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900</v>
      </c>
      <c r="D3" s="17">
        <f>B3-C3</f>
        <v>10</v>
      </c>
      <c r="E3" s="17">
        <v>17261</v>
      </c>
      <c r="F3" s="24">
        <v>15256</v>
      </c>
      <c r="G3" s="17">
        <f>E3-F3</f>
        <v>2005</v>
      </c>
      <c r="H3" s="18">
        <f aca="true" t="shared" si="0" ref="H3:I6">E3/B3</f>
        <v>18.968131868131866</v>
      </c>
      <c r="I3" s="2">
        <f t="shared" si="0"/>
        <v>16.95111111111111</v>
      </c>
      <c r="J3" s="18">
        <f>H3-I3</f>
        <v>2.017020757020756</v>
      </c>
      <c r="K3" s="17">
        <v>513</v>
      </c>
      <c r="L3" s="17">
        <v>16748</v>
      </c>
      <c r="M3" s="24">
        <v>14818</v>
      </c>
      <c r="N3" s="17">
        <f aca="true" t="shared" si="1" ref="N3:N8">L3-M3</f>
        <v>1930</v>
      </c>
      <c r="O3" s="19">
        <f>L3*P3/3.4</f>
        <v>17733.176470588238</v>
      </c>
      <c r="P3" s="14">
        <v>3.6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18940</v>
      </c>
      <c r="F4" s="1">
        <v>24283</v>
      </c>
      <c r="G4" s="1">
        <f>E4-F4</f>
        <v>-5343</v>
      </c>
      <c r="H4" s="2">
        <f t="shared" si="0"/>
        <v>16.469565217391306</v>
      </c>
      <c r="I4" s="2">
        <f t="shared" si="0"/>
        <v>22.075454545454544</v>
      </c>
      <c r="J4" s="2">
        <f>H4-I4</f>
        <v>-5.605889328063238</v>
      </c>
      <c r="K4" s="1">
        <v>970</v>
      </c>
      <c r="L4" s="1">
        <v>17970</v>
      </c>
      <c r="M4" s="1">
        <v>22835</v>
      </c>
      <c r="N4" s="1">
        <f t="shared" si="1"/>
        <v>-4865</v>
      </c>
      <c r="O4" s="9">
        <f>L4*P4/3.4</f>
        <v>21141.176470588234</v>
      </c>
      <c r="P4" s="10">
        <v>4</v>
      </c>
    </row>
    <row r="5" spans="1:16" ht="42" customHeight="1">
      <c r="A5" s="5" t="s">
        <v>10</v>
      </c>
      <c r="B5" s="1">
        <v>638</v>
      </c>
      <c r="C5" s="1">
        <v>812</v>
      </c>
      <c r="D5" s="1">
        <f>B5-C5</f>
        <v>-174</v>
      </c>
      <c r="E5" s="1">
        <v>13171</v>
      </c>
      <c r="F5" s="1">
        <v>14204</v>
      </c>
      <c r="G5" s="1">
        <f>E5-F5</f>
        <v>-1033</v>
      </c>
      <c r="H5" s="2">
        <f t="shared" si="0"/>
        <v>20.644200626959247</v>
      </c>
      <c r="I5" s="2">
        <f t="shared" si="0"/>
        <v>17.492610837438423</v>
      </c>
      <c r="J5" s="2">
        <f>H5-I5</f>
        <v>3.1515897895208234</v>
      </c>
      <c r="K5" s="1">
        <v>833</v>
      </c>
      <c r="L5" s="1">
        <v>11312</v>
      </c>
      <c r="M5" s="1">
        <v>11182</v>
      </c>
      <c r="N5" s="1">
        <f t="shared" si="1"/>
        <v>130</v>
      </c>
      <c r="O5" s="9">
        <f>L5*P5/3.4</f>
        <v>13807.29411764706</v>
      </c>
      <c r="P5" s="10">
        <v>4.15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9046</v>
      </c>
      <c r="F6" s="1">
        <v>9820</v>
      </c>
      <c r="G6" s="1">
        <f>E6-F6</f>
        <v>-774</v>
      </c>
      <c r="H6" s="2">
        <f t="shared" si="0"/>
        <v>16.15357142857143</v>
      </c>
      <c r="I6" s="2">
        <f t="shared" si="0"/>
        <v>17.535714285714285</v>
      </c>
      <c r="J6" s="2">
        <f>H6-I6</f>
        <v>-1.3821428571428562</v>
      </c>
      <c r="K6" s="1">
        <v>342</v>
      </c>
      <c r="L6" s="1">
        <v>8704</v>
      </c>
      <c r="M6" s="1">
        <v>9538</v>
      </c>
      <c r="N6" s="1">
        <f t="shared" si="1"/>
        <v>-834</v>
      </c>
      <c r="O6" s="9">
        <f>L6*P6/3.4</f>
        <v>9984</v>
      </c>
      <c r="P6" s="10">
        <v>3.9</v>
      </c>
    </row>
    <row r="7" spans="1:16" ht="42" customHeight="1" thickBot="1">
      <c r="A7" s="15" t="s">
        <v>12</v>
      </c>
      <c r="B7" s="20"/>
      <c r="C7" s="20"/>
      <c r="D7" s="20"/>
      <c r="E7" s="20"/>
      <c r="F7" s="23"/>
      <c r="G7" s="20"/>
      <c r="H7" s="21"/>
      <c r="I7" s="21"/>
      <c r="J7" s="21"/>
      <c r="K7" s="20"/>
      <c r="L7" s="20">
        <v>1026</v>
      </c>
      <c r="M7" s="23"/>
      <c r="N7" s="20">
        <f t="shared" si="1"/>
        <v>1026</v>
      </c>
      <c r="O7" s="22">
        <f>L7</f>
        <v>1026</v>
      </c>
      <c r="P7" s="16"/>
    </row>
    <row r="8" spans="1:16" ht="42" customHeight="1" thickBot="1">
      <c r="A8" s="6" t="s">
        <v>1</v>
      </c>
      <c r="B8" s="3">
        <f>SUM(B3:B7)</f>
        <v>3258</v>
      </c>
      <c r="C8" s="3">
        <f>SUM(C3:C6)</f>
        <v>3372</v>
      </c>
      <c r="D8" s="3">
        <f>B8-C8</f>
        <v>-114</v>
      </c>
      <c r="E8" s="3">
        <f>SUM(E3:E7)</f>
        <v>58418</v>
      </c>
      <c r="F8" s="3">
        <f>SUM(F3:F6)</f>
        <v>63563</v>
      </c>
      <c r="G8" s="3">
        <f>E8-F8</f>
        <v>-5145</v>
      </c>
      <c r="H8" s="4">
        <f>E8/B8</f>
        <v>17.930632289748313</v>
      </c>
      <c r="I8" s="4">
        <f>F8/C8</f>
        <v>18.85023724792408</v>
      </c>
      <c r="J8" s="4">
        <f>H8-I8</f>
        <v>-0.9196049581757677</v>
      </c>
      <c r="K8" s="3">
        <f>SUM(K3:K7)</f>
        <v>2658</v>
      </c>
      <c r="L8" s="3">
        <f>SUM(L3:L7)</f>
        <v>55760</v>
      </c>
      <c r="M8" s="3">
        <f>SUM(M3:M7)</f>
        <v>58373</v>
      </c>
      <c r="N8" s="3">
        <f t="shared" si="1"/>
        <v>-2613</v>
      </c>
      <c r="O8" s="4">
        <f>SUM(O3:O7)</f>
        <v>63691.64705882354</v>
      </c>
      <c r="P8" s="11">
        <f>O8*3.4/L8</f>
        <v>3.883637015781923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2017-06-13T08:22:55Z</dcterms:modified>
  <cp:category/>
  <cp:version/>
  <cp:contentType/>
  <cp:contentStatus/>
</cp:coreProperties>
</file>