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7.08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<sst xmlns="http://schemas.openxmlformats.org/spreadsheetml/2006/main" count="23" uniqueCount="20">
  <si>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</si>
  <si>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</si>
  <si>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</si>
  <si>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</si>
  <si>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</si>
  <si>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</si>
  <si>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</si>
  <si>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</si>
  <si>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</si>
  <si>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</si>
  <si>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</si>
  <si>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</si>
  <si>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</si>
  <si>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</si>
  <si>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</si>
  <si>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</si>
  <si>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</si>
  <si>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</si>
  <si>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</si>
  <si>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27 августа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</si>
</sst>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7" sqref="C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6">
        <v>910</v>
      </c>
      <c r="C3" s="16">
        <v>900</v>
      </c>
      <c r="D3" s="16">
        <f>B3-C3</f>
        <v>10</v>
      </c>
      <c r="E3" s="16">
        <v>14281</v>
      </c>
      <c r="F3" s="23">
        <v>12903</v>
      </c>
      <c r="G3" s="16">
        <f>E3-F3</f>
        <v>1378</v>
      </c>
      <c r="H3" s="21">
        <f aca="true" t="shared" si="0" ref="H3:I6">E3/B3</f>
        <v>15.693406593406593</v>
      </c>
      <c r="I3" s="2">
        <f t="shared" si="0"/>
        <v>14.336666666666666</v>
      </c>
      <c r="J3" s="21">
        <f>H3-I3</f>
        <v>1.3567399267399267</v>
      </c>
      <c r="K3" s="16">
        <v>559</v>
      </c>
      <c r="L3" s="16">
        <v>13722</v>
      </c>
      <c r="M3" s="23">
        <v>12478</v>
      </c>
      <c r="N3" s="16">
        <f aca="true" t="shared" si="1" ref="N3:N8">L3-M3</f>
        <v>1244</v>
      </c>
      <c r="O3" s="22">
        <f>L3*P3/3.4</f>
        <v>14529.176470588238</v>
      </c>
      <c r="P3" s="24">
        <v>3.6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18768</v>
      </c>
      <c r="F4" s="1">
        <v>20237</v>
      </c>
      <c r="G4" s="1">
        <f>E4-F4</f>
        <v>-1469</v>
      </c>
      <c r="H4" s="2">
        <f t="shared" si="0"/>
        <v>16.32</v>
      </c>
      <c r="I4" s="2">
        <f t="shared" si="0"/>
        <v>18.39727272727273</v>
      </c>
      <c r="J4" s="2">
        <f>H4-I4</f>
        <v>-2.077272727272728</v>
      </c>
      <c r="K4" s="1">
        <v>935</v>
      </c>
      <c r="L4" s="1">
        <v>17833</v>
      </c>
      <c r="M4" s="1">
        <v>19335</v>
      </c>
      <c r="N4" s="1">
        <f t="shared" si="1"/>
        <v>-1502</v>
      </c>
      <c r="O4" s="9">
        <f>L4*P4/3.4</f>
        <v>17308.5</v>
      </c>
      <c r="P4" s="10">
        <v>3.3</v>
      </c>
    </row>
    <row r="5" spans="1:16" ht="42" customHeight="1">
      <c r="A5" s="5" t="s">
        <v>10</v>
      </c>
      <c r="B5" s="1">
        <v>687</v>
      </c>
      <c r="C5" s="1">
        <v>741</v>
      </c>
      <c r="D5" s="1">
        <f>B5-C5</f>
        <v>-54</v>
      </c>
      <c r="E5" s="1">
        <v>14062</v>
      </c>
      <c r="F5" s="1">
        <v>10523</v>
      </c>
      <c r="G5" s="1">
        <f>E5-F5</f>
        <v>3539</v>
      </c>
      <c r="H5" s="2">
        <f t="shared" si="0"/>
        <v>20.468704512372636</v>
      </c>
      <c r="I5" s="2">
        <f t="shared" si="0"/>
        <v>14.201079622132253</v>
      </c>
      <c r="J5" s="2">
        <f>H5-I5</f>
        <v>6.267624890240382</v>
      </c>
      <c r="K5" s="1">
        <v>956</v>
      </c>
      <c r="L5" s="1">
        <v>13103</v>
      </c>
      <c r="M5" s="1">
        <v>7874</v>
      </c>
      <c r="N5" s="1">
        <f t="shared" si="1"/>
        <v>5229</v>
      </c>
      <c r="O5" s="9">
        <f>L5*P5/3.4</f>
        <v>15530.908823529413</v>
      </c>
      <c r="P5" s="10">
        <v>4.03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8091</v>
      </c>
      <c r="F6" s="1">
        <v>7355</v>
      </c>
      <c r="G6" s="1">
        <f>E6-F6</f>
        <v>736</v>
      </c>
      <c r="H6" s="2">
        <f t="shared" si="0"/>
        <v>14.448214285714286</v>
      </c>
      <c r="I6" s="2">
        <f t="shared" si="0"/>
        <v>13.133928571428571</v>
      </c>
      <c r="J6" s="2">
        <f>H6-I6</f>
        <v>1.314285714285715</v>
      </c>
      <c r="K6" s="1">
        <v>440</v>
      </c>
      <c r="L6" s="1">
        <v>7601</v>
      </c>
      <c r="M6" s="1">
        <v>6829</v>
      </c>
      <c r="N6" s="1">
        <f t="shared" si="1"/>
        <v>772</v>
      </c>
      <c r="O6" s="9">
        <f>L6*P6/3.4</f>
        <v>8495.235294117647</v>
      </c>
      <c r="P6" s="10">
        <v>3.8</v>
      </c>
    </row>
    <row r="7" spans="1:16" ht="42" customHeight="1" thickBot="1">
      <c r="A7" s="14" t="s">
        <v>12</v>
      </c>
      <c r="B7" s="17"/>
      <c r="C7" s="17"/>
      <c r="D7" s="17"/>
      <c r="E7" s="17"/>
      <c r="F7" s="20"/>
      <c r="G7" s="17"/>
      <c r="H7" s="18"/>
      <c r="I7" s="18"/>
      <c r="J7" s="18"/>
      <c r="K7" s="17"/>
      <c r="L7" s="17"/>
      <c r="M7" s="20">
        <v>1278</v>
      </c>
      <c r="N7" s="17">
        <f t="shared" si="1"/>
        <v>-1278</v>
      </c>
      <c r="O7" s="19">
        <f>L7</f>
        <v>0</v>
      </c>
      <c r="P7" s="15"/>
    </row>
    <row r="8" spans="1:16" ht="42" customHeight="1" thickBot="1">
      <c r="A8" s="6" t="s">
        <v>1</v>
      </c>
      <c r="B8" s="3">
        <f>SUM(B3:B7)</f>
        <v>3307</v>
      </c>
      <c r="C8" s="3">
        <f>SUM(C3:C6)</f>
        <v>3301</v>
      </c>
      <c r="D8" s="3">
        <f>B8-C8</f>
        <v>6</v>
      </c>
      <c r="E8" s="3">
        <f>SUM(E3:E7)</f>
        <v>55202</v>
      </c>
      <c r="F8" s="3">
        <f>SUM(F3:F6)</f>
        <v>51018</v>
      </c>
      <c r="G8" s="3">
        <f>E8-F8</f>
        <v>4184</v>
      </c>
      <c r="H8" s="4">
        <f>E8/B8</f>
        <v>16.69247051708497</v>
      </c>
      <c r="I8" s="4">
        <f>F8/C8</f>
        <v>15.45531657073614</v>
      </c>
      <c r="J8" s="4">
        <f>H8-I8</f>
        <v>1.2371539463488297</v>
      </c>
      <c r="K8" s="3">
        <f>SUM(K3:K7)</f>
        <v>2890</v>
      </c>
      <c r="L8" s="3">
        <f>SUM(L3:L7)</f>
        <v>52259</v>
      </c>
      <c r="M8" s="3">
        <f>SUM(M3:M7)</f>
        <v>47794</v>
      </c>
      <c r="N8" s="3">
        <f t="shared" si="1"/>
        <v>4465</v>
      </c>
      <c r="O8" s="4">
        <f>SUM(O3:O7)</f>
        <v>55863.82058823529</v>
      </c>
      <c r="P8" s="11">
        <f>O8*3.4/L8</f>
        <v>3.634531659618439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2017-08-28T07:11:45Z</dcterms:modified>
  <cp:category/>
  <cp:version/>
  <cp:contentType/>
  <cp:contentStatus/>
</cp:coreProperties>
</file>