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3.10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<sst xmlns="http://schemas.openxmlformats.org/spreadsheetml/2006/main" count="23" uniqueCount="20">
  <si>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</si>
  <si>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</si>
  <si>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</si>
  <si>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</si>
  <si>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</si>
  <si>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</si>
  <si>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</si>
  <si>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</si>
  <si>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</si>
  <si>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</si>
  <si>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</si>
  <si>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</si>
  <si>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</si>
  <si>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</si>
  <si>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</si>
  <si>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</si>
  <si>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</si>
  <si>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</si>
  <si>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</si>
  <si>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23 октября 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</si>
</sst>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G4" sqref="G4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6">
        <v>910</v>
      </c>
      <c r="C3" s="16">
        <v>900</v>
      </c>
      <c r="D3" s="16">
        <f>B3-C3</f>
        <v>10</v>
      </c>
      <c r="E3" s="16">
        <v>12489</v>
      </c>
      <c r="F3" s="24">
        <v>14477</v>
      </c>
      <c r="G3" s="16">
        <f>E3-F3</f>
        <v>-1988</v>
      </c>
      <c r="H3" s="21">
        <f aca="true" t="shared" si="0" ref="H3:I6">E3/B3</f>
        <v>13.724175824175823</v>
      </c>
      <c r="I3" s="2">
        <f t="shared" si="0"/>
        <v>16.085555555555555</v>
      </c>
      <c r="J3" s="21">
        <f>H3-I3</f>
        <v>-2.3613797313797313</v>
      </c>
      <c r="K3" s="16">
        <v>664</v>
      </c>
      <c r="L3" s="16">
        <v>11824</v>
      </c>
      <c r="M3" s="24">
        <v>13820</v>
      </c>
      <c r="N3" s="16">
        <f aca="true" t="shared" si="1" ref="N3:N8">L3-M3</f>
        <v>-1996</v>
      </c>
      <c r="O3" s="22">
        <f>L3*P3/3.4</f>
        <v>13910.588235294117</v>
      </c>
      <c r="P3" s="23">
        <v>4</v>
      </c>
    </row>
    <row r="4" spans="1:16" ht="42" customHeight="1">
      <c r="A4" s="5" t="s">
        <v>9</v>
      </c>
      <c r="B4" s="1">
        <v>1150</v>
      </c>
      <c r="C4" s="1">
        <v>1100</v>
      </c>
      <c r="D4" s="1">
        <f>B4-C4</f>
        <v>50</v>
      </c>
      <c r="E4" s="1">
        <v>19554</v>
      </c>
      <c r="F4" s="1">
        <v>21538</v>
      </c>
      <c r="G4" s="1">
        <f>E4-F4</f>
        <v>-1984</v>
      </c>
      <c r="H4" s="2">
        <f t="shared" si="0"/>
        <v>17.003478260869564</v>
      </c>
      <c r="I4" s="2">
        <f t="shared" si="0"/>
        <v>19.58</v>
      </c>
      <c r="J4" s="2">
        <f>H4-I4</f>
        <v>-2.5765217391304347</v>
      </c>
      <c r="K4" s="1">
        <v>1464</v>
      </c>
      <c r="L4" s="1">
        <v>18090</v>
      </c>
      <c r="M4" s="1">
        <v>20650</v>
      </c>
      <c r="N4" s="1">
        <f t="shared" si="1"/>
        <v>-2560</v>
      </c>
      <c r="O4" s="9">
        <f>L4*P4/3.4</f>
        <v>19686.176470588234</v>
      </c>
      <c r="P4" s="10">
        <v>3.7</v>
      </c>
    </row>
    <row r="5" spans="1:16" ht="42" customHeight="1">
      <c r="A5" s="5" t="s">
        <v>10</v>
      </c>
      <c r="B5" s="1">
        <v>724</v>
      </c>
      <c r="C5" s="1">
        <v>723</v>
      </c>
      <c r="D5" s="1">
        <f>B5-C5</f>
        <v>1</v>
      </c>
      <c r="E5" s="1">
        <v>14651</v>
      </c>
      <c r="F5" s="1">
        <v>9425</v>
      </c>
      <c r="G5" s="1">
        <f>E5-F5</f>
        <v>5226</v>
      </c>
      <c r="H5" s="2">
        <f t="shared" si="0"/>
        <v>20.236187845303867</v>
      </c>
      <c r="I5" s="2">
        <f t="shared" si="0"/>
        <v>13.035961272475795</v>
      </c>
      <c r="J5" s="2">
        <f>H5-I5</f>
        <v>7.200226572828072</v>
      </c>
      <c r="K5" s="1">
        <v>747</v>
      </c>
      <c r="L5" s="1">
        <v>12931</v>
      </c>
      <c r="M5" s="1">
        <v>8537</v>
      </c>
      <c r="N5" s="1">
        <f t="shared" si="1"/>
        <v>4394</v>
      </c>
      <c r="O5" s="9">
        <f>L5*P5/3.4</f>
        <v>16506.04117647059</v>
      </c>
      <c r="P5" s="10">
        <v>4.34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7257</v>
      </c>
      <c r="F6" s="1">
        <v>7143</v>
      </c>
      <c r="G6" s="1">
        <f>E6-F6</f>
        <v>114</v>
      </c>
      <c r="H6" s="2">
        <f t="shared" si="0"/>
        <v>12.958928571428572</v>
      </c>
      <c r="I6" s="2">
        <f t="shared" si="0"/>
        <v>12.755357142857143</v>
      </c>
      <c r="J6" s="2">
        <f>H6-I6</f>
        <v>0.20357142857142918</v>
      </c>
      <c r="K6" s="1">
        <v>442</v>
      </c>
      <c r="L6" s="1">
        <v>6815</v>
      </c>
      <c r="M6" s="1">
        <v>6868</v>
      </c>
      <c r="N6" s="1">
        <f t="shared" si="1"/>
        <v>-53</v>
      </c>
      <c r="O6" s="9">
        <f>L6*P6/3.4</f>
        <v>8218.088235294117</v>
      </c>
      <c r="P6" s="10">
        <v>4.1</v>
      </c>
    </row>
    <row r="7" spans="1:16" ht="42" customHeight="1" thickBot="1">
      <c r="A7" s="14" t="s">
        <v>12</v>
      </c>
      <c r="B7" s="17"/>
      <c r="C7" s="17"/>
      <c r="D7" s="17"/>
      <c r="E7" s="17"/>
      <c r="F7" s="20"/>
      <c r="G7" s="17"/>
      <c r="H7" s="18"/>
      <c r="I7" s="18"/>
      <c r="J7" s="18"/>
      <c r="K7" s="17"/>
      <c r="L7" s="17"/>
      <c r="M7" s="20">
        <v>973</v>
      </c>
      <c r="N7" s="17">
        <f t="shared" si="1"/>
        <v>-973</v>
      </c>
      <c r="O7" s="19">
        <f>L7</f>
        <v>0</v>
      </c>
      <c r="P7" s="15"/>
    </row>
    <row r="8" spans="1:16" ht="42" customHeight="1" thickBot="1">
      <c r="A8" s="6" t="s">
        <v>1</v>
      </c>
      <c r="B8" s="3">
        <f>SUM(B3:B7)</f>
        <v>3344</v>
      </c>
      <c r="C8" s="3">
        <f>SUM(C3:C6)</f>
        <v>3283</v>
      </c>
      <c r="D8" s="3">
        <f>B8-C8</f>
        <v>61</v>
      </c>
      <c r="E8" s="3">
        <f>SUM(E3:E7)</f>
        <v>53951</v>
      </c>
      <c r="F8" s="3">
        <f>SUM(F3:F6)</f>
        <v>52583</v>
      </c>
      <c r="G8" s="3">
        <f>E8-F8</f>
        <v>1368</v>
      </c>
      <c r="H8" s="4">
        <f>E8/B8</f>
        <v>16.133672248803826</v>
      </c>
      <c r="I8" s="4">
        <f>F8/C8</f>
        <v>16.016752969844653</v>
      </c>
      <c r="J8" s="4">
        <f>H8-I8</f>
        <v>0.11691927895917331</v>
      </c>
      <c r="K8" s="3">
        <f>SUM(K3:K7)</f>
        <v>3317</v>
      </c>
      <c r="L8" s="3">
        <f>SUM(L3:L7)</f>
        <v>49660</v>
      </c>
      <c r="M8" s="3">
        <f>SUM(M3:M7)</f>
        <v>50848</v>
      </c>
      <c r="N8" s="3">
        <f t="shared" si="1"/>
        <v>-1188</v>
      </c>
      <c r="O8" s="4">
        <f>SUM(O3:O7)</f>
        <v>58320.89411764706</v>
      </c>
      <c r="P8" s="11">
        <f>O8*3.4/L8</f>
        <v>3.9929730165122836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2017-10-24T08:47:14Z</dcterms:modified>
  <cp:category/>
  <cp:version/>
  <cp:contentType/>
  <cp:contentStatus/>
</cp:coreProperties>
</file>