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1.01.18" sheetId="224" r:id="rId1"/>
  </sheets>
  <calcPr calcId="162913" calcOnSave="0"/>
</workbook>
</file>

<file path=xl/calcChain.xml><?xml version="1.0" encoding="utf-8"?>
<calcChain xmlns="http://schemas.openxmlformats.org/spreadsheetml/2006/main">
  <c r="M8" i="224" l="1"/>
  <c r="L8" i="224"/>
  <c r="N8" i="224" s="1"/>
  <c r="K8" i="224"/>
  <c r="H8" i="224"/>
  <c r="G8" i="224"/>
  <c r="F8" i="224"/>
  <c r="E8" i="224"/>
  <c r="C8" i="224"/>
  <c r="I8" i="224" s="1"/>
  <c r="B8" i="224"/>
  <c r="O7" i="224"/>
  <c r="N7" i="224"/>
  <c r="G7" i="224"/>
  <c r="O6" i="224"/>
  <c r="N6" i="224"/>
  <c r="I6" i="224"/>
  <c r="J6" i="224" s="1"/>
  <c r="H6" i="224"/>
  <c r="G6" i="224"/>
  <c r="D6" i="224"/>
  <c r="O5" i="224"/>
  <c r="O8" i="224" s="1"/>
  <c r="P8" i="224" s="1"/>
  <c r="N5" i="224"/>
  <c r="I5" i="224"/>
  <c r="H5" i="224"/>
  <c r="J5" i="224" s="1"/>
  <c r="G5" i="224"/>
  <c r="D5" i="224"/>
  <c r="O4" i="224"/>
  <c r="N4" i="224"/>
  <c r="I4" i="224"/>
  <c r="H4" i="224"/>
  <c r="J4" i="224" s="1"/>
  <c r="G4" i="224"/>
  <c r="D4" i="224"/>
  <c r="O3" i="224"/>
  <c r="N3" i="224"/>
  <c r="J3" i="224"/>
  <c r="I3" i="224"/>
  <c r="H3" i="224"/>
  <c r="G3" i="224"/>
  <c r="D3" i="224"/>
  <c r="J8" i="224" l="1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<sst xmlns="http://schemas.openxmlformats.org/spreadsheetml/2006/main" count="23" uniqueCount="20">
  <si>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</si>
  <si>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</si>
  <si>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</si>
  <si>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</si>
  <si>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</si>
  <si>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</si>
  <si>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</si>
  <si>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</si>
  <si>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</si>
  <si>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</si>
  <si>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</si>
  <si>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</si>
  <si>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</si>
  <si>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</si>
  <si>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</si>
  <si>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</si>
  <si>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</si>
  <si>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</si>
  <si>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</si>
  <si>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21 января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</si>
</sst>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17" sqref="L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910</v>
      </c>
      <c r="C3" s="15">
        <v>910</v>
      </c>
      <c r="D3" s="15">
        <f>B3-C3</f>
        <v>0</v>
      </c>
      <c r="E3" s="15">
        <v>14373</v>
      </c>
      <c r="F3" s="21">
        <v>15594</v>
      </c>
      <c r="G3" s="15">
        <f t="shared" ref="G3:G8" si="0">E3-F3</f>
        <v>-1221</v>
      </c>
      <c r="H3" s="22">
        <f t="shared" ref="H3:I6" si="1">E3/B3</f>
        <v>15.794505494505495</v>
      </c>
      <c r="I3" s="23">
        <f t="shared" si="1"/>
        <v>17.136263736263736</v>
      </c>
      <c r="J3" s="22">
        <f>H3-I3</f>
        <v>-1.3417582417582405</v>
      </c>
      <c r="K3" s="15">
        <v>658</v>
      </c>
      <c r="L3" s="15">
        <v>13715</v>
      </c>
      <c r="M3" s="21">
        <v>15137</v>
      </c>
      <c r="N3" s="15">
        <f t="shared" ref="N3:N8" si="2">L3-M3</f>
        <v>-1422</v>
      </c>
      <c r="O3" s="19">
        <f>L3*P3/3.4</f>
        <v>16538.676470588234</v>
      </c>
      <c r="P3" s="20">
        <v>4.0999999999999996</v>
      </c>
    </row>
    <row r="4" spans="1:16" ht="42" customHeight="1" x14ac:dyDescent="0.25">
      <c r="A4" s="4" t="s">
        <v>9</v>
      </c>
      <c r="B4" s="1">
        <v>1150</v>
      </c>
      <c r="C4" s="1">
        <v>1150</v>
      </c>
      <c r="D4" s="1">
        <f>B4-C4</f>
        <v>0</v>
      </c>
      <c r="E4" s="1">
        <v>21382</v>
      </c>
      <c r="F4" s="1">
        <v>20057</v>
      </c>
      <c r="G4" s="1">
        <f t="shared" si="0"/>
        <v>1325</v>
      </c>
      <c r="H4" s="23">
        <f t="shared" si="1"/>
        <v>18.593043478260871</v>
      </c>
      <c r="I4" s="23">
        <f t="shared" si="1"/>
        <v>17.44086956521739</v>
      </c>
      <c r="J4" s="23">
        <f>H4-I4</f>
        <v>1.1521739130434803</v>
      </c>
      <c r="K4" s="1">
        <v>1337</v>
      </c>
      <c r="L4" s="1">
        <v>20045</v>
      </c>
      <c r="M4" s="1">
        <v>19150</v>
      </c>
      <c r="N4" s="1">
        <f t="shared" si="2"/>
        <v>895</v>
      </c>
      <c r="O4" s="8">
        <f>L4*P4/3.4</f>
        <v>22403.235294117647</v>
      </c>
      <c r="P4" s="9">
        <v>3.8</v>
      </c>
    </row>
    <row r="5" spans="1:16" ht="42" customHeight="1" x14ac:dyDescent="0.25">
      <c r="A5" s="4" t="s">
        <v>10</v>
      </c>
      <c r="B5" s="1">
        <v>772</v>
      </c>
      <c r="C5" s="1">
        <v>569</v>
      </c>
      <c r="D5" s="1">
        <f>B5-C5</f>
        <v>203</v>
      </c>
      <c r="E5" s="1">
        <v>15714</v>
      </c>
      <c r="F5" s="1">
        <v>10864</v>
      </c>
      <c r="G5" s="1">
        <f t="shared" si="0"/>
        <v>4850</v>
      </c>
      <c r="H5" s="23">
        <f t="shared" si="1"/>
        <v>20.354922279792746</v>
      </c>
      <c r="I5" s="23">
        <f>F5/C5</f>
        <v>19.093145869947275</v>
      </c>
      <c r="J5" s="23">
        <f>H5-I5</f>
        <v>1.2617764098454707</v>
      </c>
      <c r="K5" s="1">
        <v>759</v>
      </c>
      <c r="L5" s="1">
        <v>14955</v>
      </c>
      <c r="M5" s="1">
        <v>9171</v>
      </c>
      <c r="N5" s="1">
        <f t="shared" si="2"/>
        <v>5784</v>
      </c>
      <c r="O5" s="8">
        <f>L5*P5/3.4</f>
        <v>18693.75</v>
      </c>
      <c r="P5" s="9">
        <v>4.25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7077</v>
      </c>
      <c r="F6" s="1">
        <v>7976</v>
      </c>
      <c r="G6" s="1">
        <f t="shared" si="0"/>
        <v>-899</v>
      </c>
      <c r="H6" s="23">
        <f t="shared" si="1"/>
        <v>12.637499999999999</v>
      </c>
      <c r="I6" s="23">
        <f>F6/C6</f>
        <v>14.242857142857142</v>
      </c>
      <c r="J6" s="23">
        <f>H6-I6</f>
        <v>-1.6053571428571427</v>
      </c>
      <c r="K6" s="1">
        <v>457</v>
      </c>
      <c r="L6" s="1">
        <v>6608</v>
      </c>
      <c r="M6" s="1">
        <v>7489</v>
      </c>
      <c r="N6" s="1">
        <f t="shared" si="2"/>
        <v>-881</v>
      </c>
      <c r="O6" s="8">
        <f>L6*P6/3.4</f>
        <v>7968.4705882352937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>
        <f t="shared" si="0"/>
        <v>0</v>
      </c>
      <c r="H7" s="24"/>
      <c r="I7" s="24"/>
      <c r="J7" s="24"/>
      <c r="K7" s="16"/>
      <c r="L7" s="16">
        <v>0</v>
      </c>
      <c r="M7" s="18">
        <v>744</v>
      </c>
      <c r="N7" s="16">
        <f t="shared" si="2"/>
        <v>-744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3392</v>
      </c>
      <c r="C8" s="2">
        <f>SUM(C3:C6)</f>
        <v>3189</v>
      </c>
      <c r="D8" s="2">
        <f>B8-C8</f>
        <v>203</v>
      </c>
      <c r="E8" s="2">
        <f>SUM(E3:E7)</f>
        <v>58546</v>
      </c>
      <c r="F8" s="2">
        <f>SUM(F3:F7)</f>
        <v>54491</v>
      </c>
      <c r="G8" s="2">
        <f t="shared" si="0"/>
        <v>4055</v>
      </c>
      <c r="H8" s="25">
        <f>E8/B8</f>
        <v>17.26002358490566</v>
      </c>
      <c r="I8" s="25">
        <f>F8/C8</f>
        <v>17.087174662903731</v>
      </c>
      <c r="J8" s="25">
        <f>H8-I8</f>
        <v>0.17284892200192914</v>
      </c>
      <c r="K8" s="2">
        <f>SUM(K3:K7)</f>
        <v>3211</v>
      </c>
      <c r="L8" s="2">
        <f>SUM(L3:L7)</f>
        <v>55323</v>
      </c>
      <c r="M8" s="2">
        <f>SUM(M3:M7)</f>
        <v>51691</v>
      </c>
      <c r="N8" s="2">
        <f t="shared" si="2"/>
        <v>3632</v>
      </c>
      <c r="O8" s="3">
        <f>SUM(O3:O7)</f>
        <v>65604.132352941175</v>
      </c>
      <c r="P8" s="10">
        <f>O8*3.4/L8</f>
        <v>4.0318502250420254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2018-01-22T08:52:09Z</dcterms:modified>
</cp:coreProperties>
</file>