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6.02.18" sheetId="224" r:id="rId1"/>
  </sheets>
  <calcPr calcId="162913" calcOnSave="0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G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I8" i="224" l="1"/>
  <c r="J8" i="224" s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<sst xmlns="http://schemas.openxmlformats.org/spreadsheetml/2006/main" count="23" uniqueCount="20">
  <si>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</si>
  <si>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</si>
  <si>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</si>
  <si>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</si>
  <si>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</si>
  <si>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</si>
  <si>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</si>
  <si>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</si>
  <si>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</si>
  <si>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</si>
  <si>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</si>
  <si>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</si>
  <si>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</si>
  <si>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</si>
  <si>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</si>
  <si>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</si>
  <si>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</si>
  <si>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</si>
  <si>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</si>
  <si>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26 февраля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</si>
</sst>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7" sqref="K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910</v>
      </c>
      <c r="C3" s="15">
        <v>910</v>
      </c>
      <c r="D3" s="15">
        <f>B3-C3</f>
        <v>0</v>
      </c>
      <c r="E3" s="15">
        <v>15538</v>
      </c>
      <c r="F3" s="25">
        <v>16669</v>
      </c>
      <c r="G3" s="15">
        <f>E3-F3</f>
        <v>-1131</v>
      </c>
      <c r="H3" s="21">
        <f t="shared" ref="H3:I6" si="0">E3/B3</f>
        <v>17.074725274725274</v>
      </c>
      <c r="I3" s="22">
        <f t="shared" si="0"/>
        <v>18.317582417582418</v>
      </c>
      <c r="J3" s="21">
        <f>H3-I3</f>
        <v>-1.2428571428571438</v>
      </c>
      <c r="K3" s="15">
        <v>617</v>
      </c>
      <c r="L3" s="15">
        <v>14921</v>
      </c>
      <c r="M3" s="25">
        <v>16425</v>
      </c>
      <c r="N3" s="15">
        <f t="shared" ref="N3:N8" si="1">L3-M3</f>
        <v>-1504</v>
      </c>
      <c r="O3" s="19">
        <f>L3*P3/3.4</f>
        <v>17992.970588235294</v>
      </c>
      <c r="P3" s="20">
        <v>4.0999999999999996</v>
      </c>
    </row>
    <row r="4" spans="1:16" ht="42" customHeight="1" x14ac:dyDescent="0.25">
      <c r="A4" s="4" t="s">
        <v>9</v>
      </c>
      <c r="B4" s="1">
        <v>1150</v>
      </c>
      <c r="C4" s="1">
        <v>1150</v>
      </c>
      <c r="D4" s="1">
        <f>B4-C4</f>
        <v>0</v>
      </c>
      <c r="E4" s="1">
        <v>20950</v>
      </c>
      <c r="F4" s="1">
        <v>20109</v>
      </c>
      <c r="G4" s="1">
        <f>E4-F4</f>
        <v>841</v>
      </c>
      <c r="H4" s="22">
        <f t="shared" si="0"/>
        <v>18.217391304347824</v>
      </c>
      <c r="I4" s="22">
        <f t="shared" si="0"/>
        <v>17.486086956521739</v>
      </c>
      <c r="J4" s="22">
        <f>H4-I4</f>
        <v>0.73130434782608589</v>
      </c>
      <c r="K4" s="1">
        <v>1434</v>
      </c>
      <c r="L4" s="1">
        <v>19516</v>
      </c>
      <c r="M4" s="1">
        <v>19285</v>
      </c>
      <c r="N4" s="1">
        <f t="shared" si="1"/>
        <v>231</v>
      </c>
      <c r="O4" s="8">
        <f>L4*P4/3.4</f>
        <v>16646</v>
      </c>
      <c r="P4" s="9">
        <v>2.9</v>
      </c>
    </row>
    <row r="5" spans="1:16" ht="42" customHeight="1" x14ac:dyDescent="0.25">
      <c r="A5" s="4" t="s">
        <v>10</v>
      </c>
      <c r="B5" s="1">
        <v>784</v>
      </c>
      <c r="C5" s="1">
        <v>588</v>
      </c>
      <c r="D5" s="1">
        <f>B5-C5</f>
        <v>196</v>
      </c>
      <c r="E5" s="1">
        <v>16354</v>
      </c>
      <c r="F5" s="1">
        <v>12345</v>
      </c>
      <c r="G5" s="1">
        <f>E5-F5</f>
        <v>4009</v>
      </c>
      <c r="H5" s="22">
        <f t="shared" si="0"/>
        <v>20.85969387755102</v>
      </c>
      <c r="I5" s="22">
        <f t="shared" si="0"/>
        <v>20.994897959183675</v>
      </c>
      <c r="J5" s="22">
        <f>H5-I5</f>
        <v>-0.13520408163265429</v>
      </c>
      <c r="K5" s="1">
        <v>498</v>
      </c>
      <c r="L5" s="1">
        <v>15272</v>
      </c>
      <c r="M5" s="1">
        <v>10552</v>
      </c>
      <c r="N5" s="1">
        <f t="shared" si="1"/>
        <v>4720</v>
      </c>
      <c r="O5" s="8">
        <f>L5*P5/3.4</f>
        <v>19090</v>
      </c>
      <c r="P5" s="28">
        <v>4.25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8079</v>
      </c>
      <c r="F6" s="1">
        <v>9398</v>
      </c>
      <c r="G6" s="1">
        <f>E6-F6</f>
        <v>-1319</v>
      </c>
      <c r="H6" s="22">
        <f t="shared" si="0"/>
        <v>14.426785714285714</v>
      </c>
      <c r="I6" s="22">
        <f t="shared" si="0"/>
        <v>16.782142857142858</v>
      </c>
      <c r="J6" s="22">
        <f>H6-I6</f>
        <v>-2.3553571428571445</v>
      </c>
      <c r="K6" s="1">
        <v>706</v>
      </c>
      <c r="L6" s="1">
        <v>7373</v>
      </c>
      <c r="M6" s="1">
        <v>8453</v>
      </c>
      <c r="N6" s="1">
        <f t="shared" si="1"/>
        <v>-1080</v>
      </c>
      <c r="O6" s="8">
        <f>L6*P6/3.4</f>
        <v>8890.9705882352937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>
        <v>584</v>
      </c>
      <c r="M7" s="18">
        <v>888</v>
      </c>
      <c r="N7" s="16">
        <f t="shared" si="1"/>
        <v>-304</v>
      </c>
      <c r="O7" s="17">
        <f>L7</f>
        <v>584</v>
      </c>
      <c r="P7" s="14"/>
    </row>
    <row r="8" spans="1:16" ht="42" customHeight="1" thickBot="1" x14ac:dyDescent="0.3">
      <c r="A8" s="5" t="s">
        <v>1</v>
      </c>
      <c r="B8" s="2">
        <f>SUM(B3:B7)</f>
        <v>3404</v>
      </c>
      <c r="C8" s="2">
        <f>SUM(C3:C6)</f>
        <v>3208</v>
      </c>
      <c r="D8" s="2">
        <f>B8-C8</f>
        <v>196</v>
      </c>
      <c r="E8" s="2">
        <f>SUM(E3:E7)</f>
        <v>60921</v>
      </c>
      <c r="F8" s="2">
        <f>SUM(F3:F6)</f>
        <v>58521</v>
      </c>
      <c r="G8" s="2">
        <f>E8-F8</f>
        <v>2400</v>
      </c>
      <c r="H8" s="24">
        <f>E8/B8</f>
        <v>17.896886016451234</v>
      </c>
      <c r="I8" s="24">
        <f>F8/C8</f>
        <v>18.242206982543642</v>
      </c>
      <c r="J8" s="24">
        <f>H8-I8</f>
        <v>-0.34532096609240881</v>
      </c>
      <c r="K8" s="2">
        <f>SUM(K3:K7)</f>
        <v>3255</v>
      </c>
      <c r="L8" s="2">
        <f>SUM(L3:L7)</f>
        <v>57666</v>
      </c>
      <c r="M8" s="2">
        <f>SUM(M3:M7)</f>
        <v>55603</v>
      </c>
      <c r="N8" s="2">
        <f t="shared" si="1"/>
        <v>2063</v>
      </c>
      <c r="O8" s="3">
        <f>SUM(O3:O7)</f>
        <v>63203.941176470587</v>
      </c>
      <c r="P8" s="10">
        <f>O8*3.4/L8</f>
        <v>3.7265182256442269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2018-02-27T06:31:24Z</dcterms:modified>
</cp:coreProperties>
</file>