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01.07.18" sheetId="224" r:id="rId1"/>
  </sheets>
  <calcPr calcId="162913"/>
</workbook>
</file>

<file path=xl/calcChain.xml><?xml version="1.0" encoding="utf-8"?>
<calcChain xmlns="http://schemas.openxmlformats.org/spreadsheetml/2006/main">
  <c r="N8" i="224" l="1"/>
  <c r="M8" i="224"/>
  <c r="L8" i="224"/>
  <c r="K8" i="224"/>
  <c r="F8" i="224"/>
  <c r="I8" i="224" s="1"/>
  <c r="E8" i="224"/>
  <c r="C8" i="224"/>
  <c r="B8" i="224"/>
  <c r="H8" i="224" s="1"/>
  <c r="O7" i="224"/>
  <c r="N7" i="224"/>
  <c r="O6" i="224"/>
  <c r="N6" i="224"/>
  <c r="I6" i="224"/>
  <c r="H6" i="224"/>
  <c r="J6" i="224" s="1"/>
  <c r="G6" i="224"/>
  <c r="D6" i="224"/>
  <c r="O5" i="224"/>
  <c r="N5" i="224"/>
  <c r="J5" i="224"/>
  <c r="I5" i="224"/>
  <c r="H5" i="224"/>
  <c r="G5" i="224"/>
  <c r="D5" i="224"/>
  <c r="O4" i="224"/>
  <c r="N4" i="224"/>
  <c r="I4" i="224"/>
  <c r="J4" i="224" s="1"/>
  <c r="H4" i="224"/>
  <c r="G4" i="224"/>
  <c r="D4" i="224"/>
  <c r="O3" i="224"/>
  <c r="O8" i="224" s="1"/>
  <c r="P8" i="224" s="1"/>
  <c r="N3" i="224"/>
  <c r="I3" i="224"/>
  <c r="H3" i="224"/>
  <c r="J3" i="224" s="1"/>
  <c r="G3" i="224"/>
  <c r="D3" i="224"/>
  <c r="J8" i="224" l="1"/>
  <c r="G8" i="224"/>
  <c r="D8" i="224"/>
</calcChain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<sst xmlns="http://schemas.openxmlformats.org/spreadsheetml/2006/main" count="24" uniqueCount="21">
  <si>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</si>
  <si>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</si>
  <si>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</si>
  <si>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</si>
  <si>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</si>
  <si>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</si>
  <si>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</si>
  <si>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</si>
  <si>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</si>
  <si>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</si>
  <si>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</si>
  <si>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</si>
  <si>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</si>
  <si>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</si>
  <si>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</si>
  <si>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</si>
  <si>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</si>
  <si>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</si>
  <si>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</si>
  <si>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1 июля 2018 года                               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</si>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</sst>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zoomScale="95" workbookViewId="0">
      <selection activeCell="C16" sqref="C16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4">
        <v>820</v>
      </c>
      <c r="C3" s="14">
        <v>910</v>
      </c>
      <c r="D3" s="14">
        <f>B3-C3</f>
        <v>-90</v>
      </c>
      <c r="E3" s="27">
        <v>14918</v>
      </c>
      <c r="F3" s="14">
        <v>15755</v>
      </c>
      <c r="G3" s="14">
        <f>E3-F3</f>
        <v>-837</v>
      </c>
      <c r="H3" s="20">
        <f t="shared" ref="H3:I6" si="0">E3/B3</f>
        <v>18.192682926829267</v>
      </c>
      <c r="I3" s="21">
        <f t="shared" si="0"/>
        <v>17.313186813186814</v>
      </c>
      <c r="J3" s="20">
        <f>H3-I3</f>
        <v>0.87949611364245328</v>
      </c>
      <c r="K3" s="14">
        <v>465</v>
      </c>
      <c r="L3" s="14">
        <v>14453</v>
      </c>
      <c r="M3" s="14">
        <v>15019</v>
      </c>
      <c r="N3" s="14">
        <f t="shared" ref="N3:N8" si="1">L3-M3</f>
        <v>-566</v>
      </c>
      <c r="O3" s="18">
        <f>L3*P3/3.4</f>
        <v>17003.529411764706</v>
      </c>
      <c r="P3" s="19">
        <v>4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28">
        <v>20954</v>
      </c>
      <c r="F4" s="1">
        <v>19053</v>
      </c>
      <c r="G4" s="1">
        <f>E4-F4</f>
        <v>1901</v>
      </c>
      <c r="H4" s="21">
        <f t="shared" si="0"/>
        <v>19.437847866419293</v>
      </c>
      <c r="I4" s="21">
        <f t="shared" si="0"/>
        <v>16.567826086956522</v>
      </c>
      <c r="J4" s="21">
        <f>H4-I4</f>
        <v>2.8700217794627711</v>
      </c>
      <c r="K4" s="1">
        <v>1564</v>
      </c>
      <c r="L4" s="1">
        <v>19390</v>
      </c>
      <c r="M4" s="1">
        <v>18700</v>
      </c>
      <c r="N4" s="1">
        <f t="shared" si="1"/>
        <v>690</v>
      </c>
      <c r="O4" s="8">
        <f>L4*P4/3.4</f>
        <v>19960.294117647059</v>
      </c>
      <c r="P4" s="9">
        <v>3.5</v>
      </c>
    </row>
    <row r="5" spans="1:16" ht="42" customHeight="1" x14ac:dyDescent="0.25">
      <c r="A5" s="4" t="s">
        <v>10</v>
      </c>
      <c r="B5" s="1">
        <v>835</v>
      </c>
      <c r="C5" s="1">
        <v>652</v>
      </c>
      <c r="D5" s="1">
        <f>B5-C5</f>
        <v>183</v>
      </c>
      <c r="E5" s="28">
        <v>15847</v>
      </c>
      <c r="F5" s="1">
        <v>12443</v>
      </c>
      <c r="G5" s="1">
        <f>E5-F5</f>
        <v>3404</v>
      </c>
      <c r="H5" s="21">
        <f t="shared" si="0"/>
        <v>18.978443113772457</v>
      </c>
      <c r="I5" s="21">
        <f t="shared" si="0"/>
        <v>19.084355828220858</v>
      </c>
      <c r="J5" s="21">
        <f>H5-I5</f>
        <v>-0.10591271444840089</v>
      </c>
      <c r="K5" s="1">
        <v>591</v>
      </c>
      <c r="L5" s="1">
        <v>15256</v>
      </c>
      <c r="M5" s="1">
        <v>10295</v>
      </c>
      <c r="N5" s="1">
        <f t="shared" si="1"/>
        <v>4961</v>
      </c>
      <c r="O5" s="8">
        <f>L5*P5/3.4</f>
        <v>17948.235294117647</v>
      </c>
      <c r="P5" s="9">
        <v>4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28">
        <v>7239</v>
      </c>
      <c r="F6" s="1">
        <v>8252</v>
      </c>
      <c r="G6" s="1">
        <f>E6-F6</f>
        <v>-1013</v>
      </c>
      <c r="H6" s="21">
        <f t="shared" si="0"/>
        <v>12.926785714285714</v>
      </c>
      <c r="I6" s="21">
        <f t="shared" si="0"/>
        <v>14.735714285714286</v>
      </c>
      <c r="J6" s="21">
        <f>H6-I6</f>
        <v>-1.8089285714285719</v>
      </c>
      <c r="K6" s="1">
        <v>338</v>
      </c>
      <c r="L6" s="1">
        <v>6842</v>
      </c>
      <c r="M6" s="1">
        <v>7958</v>
      </c>
      <c r="N6" s="1">
        <f t="shared" si="1"/>
        <v>-1116</v>
      </c>
      <c r="O6" s="8">
        <f>L6*P6/3.4</f>
        <v>7445.7058823529414</v>
      </c>
      <c r="P6" s="9">
        <v>3.7</v>
      </c>
    </row>
    <row r="7" spans="1:16" ht="42" customHeight="1" thickBot="1" x14ac:dyDescent="0.3">
      <c r="A7" s="12" t="s">
        <v>12</v>
      </c>
      <c r="B7" s="15"/>
      <c r="C7" s="15"/>
      <c r="D7" s="15"/>
      <c r="E7" s="15"/>
      <c r="F7" s="15"/>
      <c r="G7" s="15"/>
      <c r="H7" s="22"/>
      <c r="I7" s="22"/>
      <c r="J7" s="22"/>
      <c r="K7" s="15"/>
      <c r="L7" s="15"/>
      <c r="M7" s="17">
        <v>1406</v>
      </c>
      <c r="N7" s="15">
        <f t="shared" si="1"/>
        <v>-1406</v>
      </c>
      <c r="O7" s="16">
        <f>L7</f>
        <v>0</v>
      </c>
      <c r="P7" s="13"/>
    </row>
    <row r="8" spans="1:16" ht="42" customHeight="1" thickBot="1" x14ac:dyDescent="0.3">
      <c r="A8" s="5" t="s">
        <v>1</v>
      </c>
      <c r="B8" s="2">
        <f>SUM(B3:B7)</f>
        <v>3293</v>
      </c>
      <c r="C8" s="2">
        <f>SUM(C3:C6)</f>
        <v>3272</v>
      </c>
      <c r="D8" s="2">
        <f>B8-C8</f>
        <v>21</v>
      </c>
      <c r="E8" s="2">
        <f>SUM(E3:E7)</f>
        <v>58958</v>
      </c>
      <c r="F8" s="2">
        <f>SUM(F3:F6)</f>
        <v>55503</v>
      </c>
      <c r="G8" s="2">
        <f>E8-F8</f>
        <v>3455</v>
      </c>
      <c r="H8" s="23">
        <f>E8/B8</f>
        <v>17.904038870331004</v>
      </c>
      <c r="I8" s="23">
        <f>F8/C8</f>
        <v>16.9630195599022</v>
      </c>
      <c r="J8" s="23">
        <f>H8-I8</f>
        <v>0.94101931042880338</v>
      </c>
      <c r="K8" s="2">
        <f>SUM(K3:K7)</f>
        <v>2958</v>
      </c>
      <c r="L8" s="2">
        <f>SUM(L3:L7)</f>
        <v>55941</v>
      </c>
      <c r="M8" s="2">
        <f>SUM(M3:M7)</f>
        <v>53378</v>
      </c>
      <c r="N8" s="2">
        <f t="shared" si="1"/>
        <v>2563</v>
      </c>
      <c r="O8" s="3">
        <f>SUM(O3:O7)</f>
        <v>62357.764705882357</v>
      </c>
      <c r="P8" s="24">
        <f>O8*3.4/L8</f>
        <v>3.7900001787597648</v>
      </c>
    </row>
    <row r="14" spans="1:16" x14ac:dyDescent="0.25">
      <c r="C14" t="s">
        <v>20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2018-07-02T07:39:10Z</dcterms:modified>
</cp:coreProperties>
</file>