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31.07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J8" i="224" l="1"/>
  <c r="G8" i="224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<sst xmlns="http://schemas.openxmlformats.org/spreadsheetml/2006/main" count="23" uniqueCount="20">
  <si>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</si>
  <si>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</si>
  <si>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</si>
  <si>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</si>
  <si>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</si>
  <si>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</si>
  <si>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</si>
  <si>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</si>
  <si>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</si>
  <si>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</si>
  <si>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</si>
  <si>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</si>
  <si>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</si>
  <si>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</si>
  <si>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</si>
  <si>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</si>
  <si>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</si>
  <si>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</si>
  <si>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</si>
  <si>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31 июля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</si>
</sst>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F12" sqref="F12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14295</v>
      </c>
      <c r="F3" s="12">
        <v>14882</v>
      </c>
      <c r="G3" s="12">
        <f>E3-F3</f>
        <v>-587</v>
      </c>
      <c r="H3" s="16">
        <f t="shared" ref="H3:I6" si="0">E3/B3</f>
        <v>17.432926829268293</v>
      </c>
      <c r="I3" s="17">
        <f t="shared" si="0"/>
        <v>16.353846153846153</v>
      </c>
      <c r="J3" s="16">
        <f>H3-I3</f>
        <v>1.0790806754221407</v>
      </c>
      <c r="K3" s="12">
        <v>638</v>
      </c>
      <c r="L3" s="12">
        <v>13657</v>
      </c>
      <c r="M3" s="12">
        <v>14362</v>
      </c>
      <c r="N3" s="12">
        <f t="shared" ref="N3:N8" si="1">L3-M3</f>
        <v>-705</v>
      </c>
      <c r="O3" s="14">
        <f>L3*P3/3.4</f>
        <v>15665.382352941175</v>
      </c>
      <c r="P3" s="15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20371</v>
      </c>
      <c r="F4" s="1">
        <v>18499</v>
      </c>
      <c r="G4" s="1">
        <f>E4-F4</f>
        <v>1872</v>
      </c>
      <c r="H4" s="17">
        <f t="shared" si="0"/>
        <v>18.897031539888683</v>
      </c>
      <c r="I4" s="17">
        <f t="shared" si="0"/>
        <v>16.08608695652174</v>
      </c>
      <c r="J4" s="17">
        <f>H4-I4</f>
        <v>2.8109445833669433</v>
      </c>
      <c r="K4" s="1">
        <v>1479</v>
      </c>
      <c r="L4" s="1">
        <v>18892</v>
      </c>
      <c r="M4" s="1">
        <v>17419</v>
      </c>
      <c r="N4" s="1">
        <f t="shared" si="1"/>
        <v>1473</v>
      </c>
      <c r="O4" s="8">
        <f>L4*P4/3.4</f>
        <v>18892</v>
      </c>
      <c r="P4" s="9">
        <v>3.4</v>
      </c>
    </row>
    <row r="5" spans="1:16" ht="42" customHeight="1" x14ac:dyDescent="0.25">
      <c r="A5" s="4" t="s">
        <v>10</v>
      </c>
      <c r="B5" s="1">
        <v>828</v>
      </c>
      <c r="C5" s="1">
        <v>652</v>
      </c>
      <c r="D5" s="1">
        <f>B5-C5</f>
        <v>176</v>
      </c>
      <c r="E5" s="1">
        <v>16281</v>
      </c>
      <c r="F5" s="1">
        <v>13213</v>
      </c>
      <c r="G5" s="1">
        <f>E5-F5</f>
        <v>3068</v>
      </c>
      <c r="H5" s="17">
        <f t="shared" si="0"/>
        <v>19.663043478260871</v>
      </c>
      <c r="I5" s="17">
        <f t="shared" si="0"/>
        <v>20.265337423312882</v>
      </c>
      <c r="J5" s="17">
        <f>H5-I5</f>
        <v>-0.60229394505201128</v>
      </c>
      <c r="K5" s="1">
        <v>482</v>
      </c>
      <c r="L5" s="1">
        <v>14954</v>
      </c>
      <c r="M5" s="1">
        <v>10793</v>
      </c>
      <c r="N5" s="1">
        <f t="shared" si="1"/>
        <v>4161</v>
      </c>
      <c r="O5" s="8">
        <f>L5*P5/3.4</f>
        <v>17460.99411764706</v>
      </c>
      <c r="P5" s="9">
        <v>3.97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6751</v>
      </c>
      <c r="F6" s="1">
        <v>8225</v>
      </c>
      <c r="G6" s="1">
        <f>E6-F6</f>
        <v>-1474</v>
      </c>
      <c r="H6" s="17">
        <f t="shared" si="0"/>
        <v>12.055357142857142</v>
      </c>
      <c r="I6" s="17">
        <f t="shared" si="0"/>
        <v>14.6875</v>
      </c>
      <c r="J6" s="17">
        <f>H6-I6</f>
        <v>-2.632142857142858</v>
      </c>
      <c r="K6" s="1">
        <v>626</v>
      </c>
      <c r="L6" s="1">
        <v>6125</v>
      </c>
      <c r="M6" s="1">
        <v>7791</v>
      </c>
      <c r="N6" s="1">
        <f t="shared" si="1"/>
        <v>-1666</v>
      </c>
      <c r="O6" s="8">
        <f>L6*P6/3.4</f>
        <v>6845.588235294118</v>
      </c>
      <c r="P6" s="9">
        <v>3.8</v>
      </c>
    </row>
    <row r="7" spans="1:16" ht="42" customHeight="1" thickBot="1" x14ac:dyDescent="0.3">
      <c r="A7" s="20" t="s">
        <v>12</v>
      </c>
      <c r="B7" s="21"/>
      <c r="C7" s="21"/>
      <c r="D7" s="21"/>
      <c r="E7" s="21"/>
      <c r="F7" s="13"/>
      <c r="G7" s="21"/>
      <c r="H7" s="24"/>
      <c r="I7" s="24"/>
      <c r="J7" s="24"/>
      <c r="K7" s="21"/>
      <c r="L7" s="21">
        <v>845</v>
      </c>
      <c r="M7" s="13">
        <v>1282</v>
      </c>
      <c r="N7" s="21">
        <f t="shared" si="1"/>
        <v>-437</v>
      </c>
      <c r="O7" s="22">
        <f>L7</f>
        <v>845</v>
      </c>
      <c r="P7" s="23"/>
    </row>
    <row r="8" spans="1:16" ht="42" customHeight="1" thickBot="1" x14ac:dyDescent="0.3">
      <c r="A8" s="5" t="s">
        <v>1</v>
      </c>
      <c r="B8" s="2">
        <f>SUM(B3:B7)</f>
        <v>3286</v>
      </c>
      <c r="C8" s="2">
        <f>SUM(C3:C6)</f>
        <v>3272</v>
      </c>
      <c r="D8" s="2">
        <f>B8-C8</f>
        <v>14</v>
      </c>
      <c r="E8" s="2">
        <f>SUM(E3:E7)</f>
        <v>57698</v>
      </c>
      <c r="F8" s="2">
        <f>SUM(F3:F6)</f>
        <v>54819</v>
      </c>
      <c r="G8" s="2">
        <f>E8-F8</f>
        <v>2879</v>
      </c>
      <c r="H8" s="18">
        <f>E8/B8</f>
        <v>17.558734023128423</v>
      </c>
      <c r="I8" s="18">
        <f>F8/C8</f>
        <v>16.753973105134474</v>
      </c>
      <c r="J8" s="18">
        <f>H8-I8</f>
        <v>0.80476091799394922</v>
      </c>
      <c r="K8" s="2">
        <f>SUM(K3:K7)</f>
        <v>3225</v>
      </c>
      <c r="L8" s="2">
        <f>SUM(L3:L7)</f>
        <v>54473</v>
      </c>
      <c r="M8" s="2">
        <f>SUM(M3:M7)</f>
        <v>51647</v>
      </c>
      <c r="N8" s="2">
        <f t="shared" si="1"/>
        <v>2826</v>
      </c>
      <c r="O8" s="3">
        <f>SUM(O3:O7)</f>
        <v>59708.964705882354</v>
      </c>
      <c r="P8" s="19">
        <f>O8*3.4/L8</f>
        <v>3.726809244947038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31.07.18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2018-08-01T06:46:23Z</dcterms:modified>
</cp:coreProperties>
</file>