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4.10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J8" i="224" l="1"/>
  <c r="G8" i="224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<sst xmlns="http://schemas.openxmlformats.org/spreadsheetml/2006/main" count="23" uniqueCount="20">
  <si>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</si>
  <si>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</si>
  <si>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</si>
  <si>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</si>
  <si>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</si>
  <si>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</si>
  <si>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</si>
  <si>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</si>
  <si>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</si>
  <si>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</si>
  <si>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</si>
  <si>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</si>
  <si>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</si>
  <si>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</si>
  <si>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</si>
  <si>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</si>
  <si>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</si>
  <si>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</si>
  <si>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</si>
  <si>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14 октября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</si>
</sst>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5" sqref="K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12518</v>
      </c>
      <c r="F3" s="12">
        <v>13010</v>
      </c>
      <c r="G3" s="12">
        <f>E3-F3</f>
        <v>-492</v>
      </c>
      <c r="H3" s="20">
        <f t="shared" ref="H3:I6" si="0">E3/B3</f>
        <v>15.265853658536585</v>
      </c>
      <c r="I3" s="21">
        <f t="shared" si="0"/>
        <v>14.296703296703297</v>
      </c>
      <c r="J3" s="20">
        <f>H3-I3</f>
        <v>0.96915036183328773</v>
      </c>
      <c r="K3" s="12">
        <v>707</v>
      </c>
      <c r="L3" s="12">
        <v>11811</v>
      </c>
      <c r="M3" s="12">
        <v>12295</v>
      </c>
      <c r="N3" s="12">
        <f t="shared" ref="N3:N8" si="1">L3-M3</f>
        <v>-484</v>
      </c>
      <c r="O3" s="13">
        <f>L3*P3/3.4</f>
        <v>13547.911764705883</v>
      </c>
      <c r="P3" s="14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20071</v>
      </c>
      <c r="F4" s="1">
        <v>19819</v>
      </c>
      <c r="G4" s="1">
        <f>E4-F4</f>
        <v>252</v>
      </c>
      <c r="H4" s="21">
        <f t="shared" si="0"/>
        <v>18.618738404452689</v>
      </c>
      <c r="I4" s="21">
        <f t="shared" si="0"/>
        <v>17.23391304347826</v>
      </c>
      <c r="J4" s="21">
        <f>H4-I4</f>
        <v>1.3848253609744283</v>
      </c>
      <c r="K4" s="1">
        <v>1311</v>
      </c>
      <c r="L4" s="1">
        <v>18225</v>
      </c>
      <c r="M4" s="1">
        <v>18301</v>
      </c>
      <c r="N4" s="1">
        <f t="shared" si="1"/>
        <v>-76</v>
      </c>
      <c r="O4" s="8">
        <f>L4*P4/3.4</f>
        <v>20369.117647058825</v>
      </c>
      <c r="P4" s="9">
        <v>3.8</v>
      </c>
    </row>
    <row r="5" spans="1:16" ht="42" customHeight="1" x14ac:dyDescent="0.25">
      <c r="A5" s="4" t="s">
        <v>10</v>
      </c>
      <c r="B5" s="1">
        <v>820</v>
      </c>
      <c r="C5" s="1">
        <v>687</v>
      </c>
      <c r="D5" s="1">
        <f>B5-C5</f>
        <v>133</v>
      </c>
      <c r="E5" s="1">
        <v>12508</v>
      </c>
      <c r="F5" s="1">
        <v>14842</v>
      </c>
      <c r="G5" s="1">
        <f>E5-F5</f>
        <v>-2334</v>
      </c>
      <c r="H5" s="21">
        <f t="shared" si="0"/>
        <v>15.253658536585366</v>
      </c>
      <c r="I5" s="21">
        <f t="shared" si="0"/>
        <v>21.604075691411936</v>
      </c>
      <c r="J5" s="21">
        <f>H5-I5</f>
        <v>-6.3504171548265695</v>
      </c>
      <c r="K5" s="1">
        <v>457</v>
      </c>
      <c r="L5" s="1">
        <v>12351</v>
      </c>
      <c r="M5" s="1">
        <v>12552</v>
      </c>
      <c r="N5" s="1">
        <f t="shared" si="1"/>
        <v>-201</v>
      </c>
      <c r="O5" s="8">
        <f>L5*P5/3.4</f>
        <v>15983.64705882353</v>
      </c>
      <c r="P5" s="9">
        <v>4.4000000000000004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6387</v>
      </c>
      <c r="F6" s="1">
        <v>7358</v>
      </c>
      <c r="G6" s="1">
        <f>E6-F6</f>
        <v>-971</v>
      </c>
      <c r="H6" s="21">
        <f t="shared" si="0"/>
        <v>11.405357142857143</v>
      </c>
      <c r="I6" s="21">
        <f t="shared" si="0"/>
        <v>13.139285714285714</v>
      </c>
      <c r="J6" s="21">
        <f>H6-I6</f>
        <v>-1.7339285714285708</v>
      </c>
      <c r="K6" s="1">
        <v>594</v>
      </c>
      <c r="L6" s="1">
        <v>5793</v>
      </c>
      <c r="M6" s="1">
        <v>6948</v>
      </c>
      <c r="N6" s="1">
        <f t="shared" si="1"/>
        <v>-1155</v>
      </c>
      <c r="O6" s="8">
        <f>L6*P6/3.4</f>
        <v>6815.2941176470586</v>
      </c>
      <c r="P6" s="9">
        <v>4</v>
      </c>
    </row>
    <row r="7" spans="1:16" ht="42" customHeight="1" thickBot="1" x14ac:dyDescent="0.3">
      <c r="A7" s="15" t="s">
        <v>12</v>
      </c>
      <c r="B7" s="16"/>
      <c r="C7" s="16"/>
      <c r="D7" s="16"/>
      <c r="E7" s="16"/>
      <c r="F7" s="16"/>
      <c r="G7" s="16"/>
      <c r="H7" s="22"/>
      <c r="I7" s="22"/>
      <c r="J7" s="22"/>
      <c r="K7" s="16"/>
      <c r="L7" s="16"/>
      <c r="M7" s="16">
        <v>1320</v>
      </c>
      <c r="N7" s="16">
        <f t="shared" si="1"/>
        <v>-1320</v>
      </c>
      <c r="O7" s="17">
        <f>L7</f>
        <v>0</v>
      </c>
      <c r="P7" s="18"/>
    </row>
    <row r="8" spans="1:16" ht="42" customHeight="1" thickBot="1" x14ac:dyDescent="0.3">
      <c r="A8" s="5" t="s">
        <v>1</v>
      </c>
      <c r="B8" s="2">
        <f>SUM(B3:B7)</f>
        <v>3278</v>
      </c>
      <c r="C8" s="2">
        <f>SUM(C3:C6)</f>
        <v>3307</v>
      </c>
      <c r="D8" s="2">
        <f>B8-C8</f>
        <v>-29</v>
      </c>
      <c r="E8" s="2">
        <f>SUM(E3:E7)</f>
        <v>51484</v>
      </c>
      <c r="F8" s="2">
        <f>SUM(F3:F6)</f>
        <v>55029</v>
      </c>
      <c r="G8" s="2">
        <f>E8-F8</f>
        <v>-3545</v>
      </c>
      <c r="H8" s="23">
        <f>E8/B8</f>
        <v>15.705918242830995</v>
      </c>
      <c r="I8" s="23">
        <f>F8/C8</f>
        <v>16.640157242213487</v>
      </c>
      <c r="J8" s="23">
        <f>H8-I8</f>
        <v>-0.934238999382492</v>
      </c>
      <c r="K8" s="2">
        <f>SUM(K3:K7)</f>
        <v>3069</v>
      </c>
      <c r="L8" s="2">
        <f>SUM(L3:L7)</f>
        <v>48180</v>
      </c>
      <c r="M8" s="2">
        <f>SUM(M3:M7)</f>
        <v>51416</v>
      </c>
      <c r="N8" s="2">
        <f t="shared" si="1"/>
        <v>-3236</v>
      </c>
      <c r="O8" s="3">
        <f>SUM(O3:O7)</f>
        <v>56715.970588235294</v>
      </c>
      <c r="P8" s="19">
        <f>O8*3.4/L8</f>
        <v>4.0023723536737235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2018-10-15T07:01:37Z</dcterms:modified>
</cp:coreProperties>
</file>