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1.04.19" sheetId="226" r:id="rId1"/>
  </sheets>
  <calcPr calcId="162913"/>
</workbook>
</file>

<file path=xl/calcChain.xml><?xml version="1.0" encoding="utf-8"?>
<calcChain xmlns="http://schemas.openxmlformats.org/spreadsheetml/2006/main">
  <c r="N8" i="226" l="1"/>
  <c r="M8" i="226"/>
  <c r="L8" i="226"/>
  <c r="K8" i="226"/>
  <c r="F8" i="226"/>
  <c r="G8" i="226" s="1"/>
  <c r="E8" i="226"/>
  <c r="C8" i="226"/>
  <c r="B8" i="226"/>
  <c r="H8" i="226" s="1"/>
  <c r="O7" i="226"/>
  <c r="N7" i="226"/>
  <c r="O6" i="226"/>
  <c r="N6" i="226"/>
  <c r="I6" i="226"/>
  <c r="H6" i="226"/>
  <c r="J6" i="226" s="1"/>
  <c r="G6" i="226"/>
  <c r="D6" i="226"/>
  <c r="O5" i="226"/>
  <c r="N5" i="226"/>
  <c r="I5" i="226"/>
  <c r="H5" i="226"/>
  <c r="J5" i="226" s="1"/>
  <c r="G5" i="226"/>
  <c r="D5" i="226"/>
  <c r="O4" i="226"/>
  <c r="N4" i="226"/>
  <c r="J4" i="226"/>
  <c r="I4" i="226"/>
  <c r="H4" i="226"/>
  <c r="G4" i="226"/>
  <c r="D4" i="226"/>
  <c r="O3" i="226"/>
  <c r="O8" i="226" s="1"/>
  <c r="P8" i="226" s="1"/>
  <c r="N3" i="226"/>
  <c r="I3" i="226"/>
  <c r="J3" i="226" s="1"/>
  <c r="H3" i="226"/>
  <c r="G3" i="226"/>
  <c r="D3" i="226"/>
  <c r="I8" i="226" l="1"/>
  <c r="J8" i="226" s="1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<sst xmlns="http://schemas.openxmlformats.org/spreadsheetml/2006/main" count="23" uniqueCount="20">
  <si>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</si>
  <si>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</si>
  <si>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</si>
  <si>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</si>
  <si>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</si>
  <si>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</si>
  <si>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</si>
  <si>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</si>
  <si>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</si>
  <si>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</si>
  <si>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</si>
  <si>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</si>
  <si>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</si>
  <si>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</si>
  <si>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</si>
  <si>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</si>
  <si>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</si>
  <si>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</si>
  <si>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</si>
  <si>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21 апреля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</si>
</sst>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K18" sqref="K18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940</v>
      </c>
      <c r="C3" s="12">
        <v>870</v>
      </c>
      <c r="D3" s="12">
        <f>B3-C3</f>
        <v>70</v>
      </c>
      <c r="E3" s="12">
        <v>15707</v>
      </c>
      <c r="F3" s="24">
        <v>13910</v>
      </c>
      <c r="G3" s="12">
        <f t="shared" ref="G3:G8" si="0">E3-F3</f>
        <v>1797</v>
      </c>
      <c r="H3" s="18">
        <f t="shared" ref="H3:I6" si="1">E3/B3</f>
        <v>16.709574468085105</v>
      </c>
      <c r="I3" s="19">
        <f t="shared" si="1"/>
        <v>15.988505747126437</v>
      </c>
      <c r="J3" s="18">
        <f>H3-I3</f>
        <v>0.7210687209586677</v>
      </c>
      <c r="K3" s="12">
        <v>685</v>
      </c>
      <c r="L3" s="12">
        <v>15022</v>
      </c>
      <c r="M3" s="24">
        <v>13387</v>
      </c>
      <c r="N3" s="12">
        <f t="shared" ref="N3:N8" si="2">L3-M3</f>
        <v>1635</v>
      </c>
      <c r="O3" s="13">
        <f>L3*P3/3.4</f>
        <v>16789.294117647059</v>
      </c>
      <c r="P3" s="25">
        <v>3.8</v>
      </c>
    </row>
    <row r="4" spans="1:16" ht="42" customHeight="1" x14ac:dyDescent="0.25">
      <c r="A4" s="4" t="s">
        <v>9</v>
      </c>
      <c r="B4" s="1">
        <v>1140</v>
      </c>
      <c r="C4" s="1">
        <v>1125</v>
      </c>
      <c r="D4" s="1">
        <f>B4-C4</f>
        <v>15</v>
      </c>
      <c r="E4" s="1">
        <v>19976</v>
      </c>
      <c r="F4" s="1">
        <v>20129</v>
      </c>
      <c r="G4" s="1">
        <f t="shared" si="0"/>
        <v>-153</v>
      </c>
      <c r="H4" s="19">
        <f t="shared" si="1"/>
        <v>17.522807017543858</v>
      </c>
      <c r="I4" s="19">
        <f t="shared" si="1"/>
        <v>17.892444444444443</v>
      </c>
      <c r="J4" s="19">
        <f>H4-I4</f>
        <v>-0.3696374269005851</v>
      </c>
      <c r="K4" s="1">
        <v>1976</v>
      </c>
      <c r="L4" s="1">
        <v>18000</v>
      </c>
      <c r="M4" s="1">
        <v>18890</v>
      </c>
      <c r="N4" s="1">
        <f t="shared" si="2"/>
        <v>-890</v>
      </c>
      <c r="O4" s="8">
        <f>L4*P4/3.4</f>
        <v>19588.235294117647</v>
      </c>
      <c r="P4" s="9">
        <v>3.7</v>
      </c>
    </row>
    <row r="5" spans="1:16" ht="42" customHeight="1" x14ac:dyDescent="0.25">
      <c r="A5" s="4" t="s">
        <v>10</v>
      </c>
      <c r="B5" s="1">
        <v>833</v>
      </c>
      <c r="C5" s="1">
        <v>787</v>
      </c>
      <c r="D5" s="1">
        <f>B5-C5</f>
        <v>46</v>
      </c>
      <c r="E5" s="1">
        <v>16405</v>
      </c>
      <c r="F5" s="1">
        <v>16073</v>
      </c>
      <c r="G5" s="1">
        <f t="shared" si="0"/>
        <v>332</v>
      </c>
      <c r="H5" s="19">
        <f t="shared" si="1"/>
        <v>19.693877551020407</v>
      </c>
      <c r="I5" s="19">
        <f>F5/C5</f>
        <v>20.42312579415502</v>
      </c>
      <c r="J5" s="19">
        <f>H5-I5</f>
        <v>-0.72924824313461301</v>
      </c>
      <c r="K5" s="1">
        <v>422</v>
      </c>
      <c r="L5" s="1">
        <v>15283</v>
      </c>
      <c r="M5" s="1">
        <v>14387</v>
      </c>
      <c r="N5" s="1">
        <f t="shared" si="2"/>
        <v>896</v>
      </c>
      <c r="O5" s="8">
        <f>L5*P5/3.4</f>
        <v>19822.95</v>
      </c>
      <c r="P5" s="9">
        <v>4.41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6637</v>
      </c>
      <c r="F6" s="1">
        <v>8320</v>
      </c>
      <c r="G6" s="1">
        <f t="shared" si="0"/>
        <v>-1683</v>
      </c>
      <c r="H6" s="19">
        <f t="shared" si="1"/>
        <v>11.851785714285715</v>
      </c>
      <c r="I6" s="19">
        <f>F6/C6</f>
        <v>14.857142857142858</v>
      </c>
      <c r="J6" s="19">
        <f>H6-I6</f>
        <v>-3.0053571428571431</v>
      </c>
      <c r="K6" s="1">
        <v>1049</v>
      </c>
      <c r="L6" s="1">
        <v>5503</v>
      </c>
      <c r="M6" s="1">
        <v>7528</v>
      </c>
      <c r="N6" s="1">
        <f t="shared" si="2"/>
        <v>-2025</v>
      </c>
      <c r="O6" s="8">
        <f>L6*P6/3.4</f>
        <v>6635.9705882352937</v>
      </c>
      <c r="P6" s="9">
        <v>4.0999999999999996</v>
      </c>
    </row>
    <row r="7" spans="1:16" ht="42" customHeight="1" thickBot="1" x14ac:dyDescent="0.3">
      <c r="A7" s="14" t="s">
        <v>12</v>
      </c>
      <c r="B7" s="15"/>
      <c r="C7" s="15"/>
      <c r="D7" s="15"/>
      <c r="E7" s="15"/>
      <c r="F7" s="23"/>
      <c r="G7" s="15"/>
      <c r="H7" s="20"/>
      <c r="I7" s="20"/>
      <c r="J7" s="20"/>
      <c r="K7" s="15"/>
      <c r="L7" s="15"/>
      <c r="M7" s="23">
        <v>1144</v>
      </c>
      <c r="N7" s="15">
        <f t="shared" si="2"/>
        <v>-1144</v>
      </c>
      <c r="O7" s="16">
        <f>L7</f>
        <v>0</v>
      </c>
      <c r="P7" s="17"/>
    </row>
    <row r="8" spans="1:16" ht="42" customHeight="1" thickBot="1" x14ac:dyDescent="0.3">
      <c r="A8" s="5" t="s">
        <v>1</v>
      </c>
      <c r="B8" s="2">
        <f>SUM(B3:B7)</f>
        <v>3473</v>
      </c>
      <c r="C8" s="2">
        <f>SUM(C3:C6)</f>
        <v>3342</v>
      </c>
      <c r="D8" s="2">
        <f>B8-C8</f>
        <v>131</v>
      </c>
      <c r="E8" s="2">
        <f>SUM(E3:E7)</f>
        <v>58725</v>
      </c>
      <c r="F8" s="2">
        <f>SUM(F3:F7)</f>
        <v>58432</v>
      </c>
      <c r="G8" s="2">
        <f t="shared" si="0"/>
        <v>293</v>
      </c>
      <c r="H8" s="21">
        <f>E8/B8</f>
        <v>16.909012381226606</v>
      </c>
      <c r="I8" s="21">
        <f>F8/C8</f>
        <v>17.484141232794734</v>
      </c>
      <c r="J8" s="21">
        <f>H8-I8</f>
        <v>-0.57512885156812743</v>
      </c>
      <c r="K8" s="2">
        <f>SUM(K3:K7)</f>
        <v>4132</v>
      </c>
      <c r="L8" s="2">
        <f>SUM(L3:L7)</f>
        <v>53808</v>
      </c>
      <c r="M8" s="2">
        <f>SUM(M3:M7)</f>
        <v>55336</v>
      </c>
      <c r="N8" s="2">
        <f t="shared" si="2"/>
        <v>-1528</v>
      </c>
      <c r="O8" s="3">
        <f>SUM(O3:O7)</f>
        <v>62836.450000000004</v>
      </c>
      <c r="P8" s="22">
        <f>O8*3.4/L8</f>
        <v>3.9704863589057395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2019-04-22T07:44:57Z</dcterms:modified>
</cp:coreProperties>
</file>