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1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745"/>
  </bookViews>
  <sheets>
    <sheet name="30.03.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2" i="4" l="1"/>
  <c r="AS12" i="4"/>
  <c r="AR12" i="4"/>
  <c r="AP12" i="4"/>
  <c r="AQ12" i="4" s="1"/>
  <c r="AO12" i="4"/>
  <c r="AJ12" i="4"/>
  <c r="AK12" i="4" s="1"/>
  <c r="AI12" i="4"/>
  <c r="AH12" i="4"/>
  <c r="AG12" i="4"/>
  <c r="AF12" i="4"/>
  <c r="AD12" i="4"/>
  <c r="AA12" i="4"/>
  <c r="AB12" i="4" s="1"/>
  <c r="Z12" i="4"/>
  <c r="X12" i="4"/>
  <c r="Y12" i="4" s="1"/>
  <c r="W12" i="4"/>
  <c r="V12" i="4"/>
  <c r="U12" i="4"/>
  <c r="T12" i="4"/>
  <c r="R12" i="4"/>
  <c r="S12" i="4" s="1"/>
  <c r="Q12" i="4"/>
  <c r="O12" i="4"/>
  <c r="P12" i="4" s="1"/>
  <c r="N12" i="4"/>
  <c r="L12" i="4"/>
  <c r="M12" i="4" s="1"/>
  <c r="K12" i="4"/>
  <c r="J12" i="4"/>
  <c r="I12" i="4"/>
  <c r="H12" i="4"/>
  <c r="F12" i="4"/>
  <c r="G12" i="4" s="1"/>
  <c r="E12" i="4"/>
  <c r="C12" i="4"/>
  <c r="D12" i="4" s="1"/>
  <c r="B12" i="4"/>
  <c r="AM11" i="4"/>
  <c r="AL11" i="4"/>
  <c r="AD11" i="4"/>
  <c r="AV11" i="4" s="1"/>
  <c r="AC11" i="4"/>
  <c r="AU11" i="4" s="1"/>
  <c r="Y11" i="4"/>
  <c r="G11" i="4"/>
  <c r="AV10" i="4"/>
  <c r="AM10" i="4"/>
  <c r="AL10" i="4"/>
  <c r="AE10" i="4"/>
  <c r="AD10" i="4"/>
  <c r="AC10" i="4"/>
  <c r="AU10" i="4" s="1"/>
  <c r="Y10" i="4"/>
  <c r="G10" i="4"/>
  <c r="AQ9" i="4"/>
  <c r="AM9" i="4"/>
  <c r="AN9" i="4" s="1"/>
  <c r="AL9" i="4"/>
  <c r="AH9" i="4"/>
  <c r="AD9" i="4"/>
  <c r="AE9" i="4" s="1"/>
  <c r="AC9" i="4"/>
  <c r="AU9" i="4" s="1"/>
  <c r="Y9" i="4"/>
  <c r="V9" i="4"/>
  <c r="S9" i="4"/>
  <c r="P9" i="4"/>
  <c r="M9" i="4"/>
  <c r="J9" i="4"/>
  <c r="G9" i="4"/>
  <c r="AQ8" i="4"/>
  <c r="AM8" i="4"/>
  <c r="AV8" i="4" s="1"/>
  <c r="AL8" i="4"/>
  <c r="AK8" i="4"/>
  <c r="AH8" i="4"/>
  <c r="AE8" i="4"/>
  <c r="AD8" i="4"/>
  <c r="AC8" i="4"/>
  <c r="AU8" i="4" s="1"/>
  <c r="Y8" i="4"/>
  <c r="S8" i="4"/>
  <c r="P8" i="4"/>
  <c r="M8" i="4"/>
  <c r="J8" i="4"/>
  <c r="G8" i="4"/>
  <c r="D8" i="4"/>
  <c r="AQ7" i="4"/>
  <c r="AM7" i="4"/>
  <c r="AN7" i="4" s="1"/>
  <c r="AL7" i="4"/>
  <c r="AL12" i="4" s="1"/>
  <c r="AK7" i="4"/>
  <c r="AH7" i="4"/>
  <c r="AD7" i="4"/>
  <c r="AV7" i="4" s="1"/>
  <c r="AW7" i="4" s="1"/>
  <c r="AC7" i="4"/>
  <c r="AU7" i="4" s="1"/>
  <c r="S7" i="4"/>
  <c r="P7" i="4"/>
  <c r="G7" i="4"/>
  <c r="D7" i="4"/>
  <c r="AQ6" i="4"/>
  <c r="AM6" i="4"/>
  <c r="AN6" i="4" s="1"/>
  <c r="AL6" i="4"/>
  <c r="AK6" i="4"/>
  <c r="AH6" i="4"/>
  <c r="AD6" i="4"/>
  <c r="AV6" i="4" s="1"/>
  <c r="AC6" i="4"/>
  <c r="AC12" i="4" s="1"/>
  <c r="J6" i="4"/>
  <c r="D6" i="4"/>
  <c r="AE12" i="4" l="1"/>
  <c r="AV12" i="4"/>
  <c r="AW12" i="4" s="1"/>
  <c r="AW10" i="4"/>
  <c r="AW11" i="4"/>
  <c r="AW8" i="4"/>
  <c r="AN8" i="4"/>
  <c r="AM12" i="4"/>
  <c r="AN12" i="4" s="1"/>
  <c r="AU6" i="4"/>
  <c r="AU12" i="4" s="1"/>
  <c r="AV9" i="4"/>
  <c r="AW9" i="4" s="1"/>
  <c r="AE11" i="4"/>
  <c r="AW6" i="4" l="1"/>
</calcChain>
</file>

<file path=xl/sharedStrings.xml><?xml version="1.0" encoding="utf-8"?>
<sst xmlns="http://schemas.openxmlformats.org/spreadsheetml/2006/main" count="79" uniqueCount="34">
  <si>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</si>
  <si>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</si>
  <si>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</si>
  <si>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Боронование мн. трав</t>
  </si>
  <si>
    <t>Боронование зяби</t>
  </si>
  <si>
    <t>Весновспашка</t>
  </si>
  <si>
    <t>Кормовые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</si>
  <si>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</si>
  <si>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</si>
  <si>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</si>
  <si>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</si>
  <si>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</si>
  <si>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</si>
  <si>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</si>
  <si>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</si>
  <si>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</si>
  <si>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</si>
  <si>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</si>
  <si>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</si>
  <si>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</si>
  <si>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</si>
  <si>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ООО "АФ "Елгозинское"</t>
  </si>
  <si>
    <t>Итого</t>
  </si>
  <si>
    <t xml:space="preserve">                   </t>
  </si>
  <si>
    <t>ООО "Туламашагро"</t>
  </si>
  <si>
    <t>Подготовка почвы под яровой сев</t>
  </si>
  <si>
    <t>Подкормка озимых</t>
  </si>
  <si>
    <t>Подкормка мн.трав</t>
  </si>
  <si>
    <t>Масличные культуры</t>
  </si>
  <si>
    <t>Яровой рапс</t>
  </si>
  <si>
    <t>Яровые зерновые и зернобобовые культуры</t>
  </si>
  <si>
    <t>Горох</t>
  </si>
  <si>
    <t>Итого яровых зерновых и зернобобовых</t>
  </si>
  <si>
    <t>Весенне-полевые работы по городскому округу Лотошино на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</si>
</sst>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000000"/>
      <name val="Calibri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3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64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5" fillId="0" borderId="0" xfId="0" applyFont="1"/>
    <xf numFmtId="1" fontId="10" fillId="0" borderId="33" xfId="0" applyNumberFormat="1" applyFont="1" applyFill="1" applyBorder="1" applyAlignment="1">
      <alignment horizontal="center" vertical="center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35" xfId="1" applyNumberFormat="1" applyFont="1" applyFill="1" applyBorder="1" applyAlignment="1">
      <alignment horizontal="center" vertical="center" wrapText="1"/>
    </xf>
    <xf numFmtId="1" fontId="10" fillId="0" borderId="35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/>
    </xf>
    <xf numFmtId="1" fontId="10" fillId="0" borderId="32" xfId="1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"/>
  <sheetViews>
    <sheetView tabSelected="1" workbookViewId="0">
      <selection activeCell="K17" sqref="K17"/>
    </sheetView>
  </sheetViews>
  <sheetFormatPr defaultRowHeight="14.25" x14ac:dyDescent="0.2"/>
  <cols>
    <col min="1" max="1" width="23.85546875" style="1" customWidth="1"/>
    <col min="2" max="49" width="6.5703125" style="1" customWidth="1"/>
    <col min="50" max="261" width="9.140625" style="1"/>
    <col min="262" max="262" width="25.140625" style="1" customWidth="1"/>
    <col min="263" max="277" width="6.140625" style="1" customWidth="1"/>
    <col min="278" max="278" width="14" style="1" customWidth="1"/>
    <col min="279" max="305" width="6.140625" style="1" customWidth="1"/>
    <col min="306" max="517" width="9.140625" style="1"/>
    <col min="518" max="518" width="25.140625" style="1" customWidth="1"/>
    <col min="519" max="533" width="6.140625" style="1" customWidth="1"/>
    <col min="534" max="534" width="14" style="1" customWidth="1"/>
    <col min="535" max="561" width="6.140625" style="1" customWidth="1"/>
    <col min="562" max="773" width="9.140625" style="1"/>
    <col min="774" max="774" width="25.140625" style="1" customWidth="1"/>
    <col min="775" max="789" width="6.140625" style="1" customWidth="1"/>
    <col min="790" max="790" width="14" style="1" customWidth="1"/>
    <col min="791" max="817" width="6.140625" style="1" customWidth="1"/>
    <col min="818" max="1029" width="9.140625" style="1"/>
    <col min="1030" max="1030" width="25.140625" style="1" customWidth="1"/>
    <col min="1031" max="1045" width="6.140625" style="1" customWidth="1"/>
    <col min="1046" max="1046" width="14" style="1" customWidth="1"/>
    <col min="1047" max="1073" width="6.140625" style="1" customWidth="1"/>
    <col min="1074" max="1285" width="9.140625" style="1"/>
    <col min="1286" max="1286" width="25.140625" style="1" customWidth="1"/>
    <col min="1287" max="1301" width="6.140625" style="1" customWidth="1"/>
    <col min="1302" max="1302" width="14" style="1" customWidth="1"/>
    <col min="1303" max="1329" width="6.140625" style="1" customWidth="1"/>
    <col min="1330" max="1541" width="9.140625" style="1"/>
    <col min="1542" max="1542" width="25.140625" style="1" customWidth="1"/>
    <col min="1543" max="1557" width="6.140625" style="1" customWidth="1"/>
    <col min="1558" max="1558" width="14" style="1" customWidth="1"/>
    <col min="1559" max="1585" width="6.140625" style="1" customWidth="1"/>
    <col min="1586" max="1797" width="9.140625" style="1"/>
    <col min="1798" max="1798" width="25.140625" style="1" customWidth="1"/>
    <col min="1799" max="1813" width="6.140625" style="1" customWidth="1"/>
    <col min="1814" max="1814" width="14" style="1" customWidth="1"/>
    <col min="1815" max="1841" width="6.140625" style="1" customWidth="1"/>
    <col min="1842" max="2053" width="9.140625" style="1"/>
    <col min="2054" max="2054" width="25.140625" style="1" customWidth="1"/>
    <col min="2055" max="2069" width="6.140625" style="1" customWidth="1"/>
    <col min="2070" max="2070" width="14" style="1" customWidth="1"/>
    <col min="2071" max="2097" width="6.140625" style="1" customWidth="1"/>
    <col min="2098" max="2309" width="9.140625" style="1"/>
    <col min="2310" max="2310" width="25.140625" style="1" customWidth="1"/>
    <col min="2311" max="2325" width="6.140625" style="1" customWidth="1"/>
    <col min="2326" max="2326" width="14" style="1" customWidth="1"/>
    <col min="2327" max="2353" width="6.140625" style="1" customWidth="1"/>
    <col min="2354" max="2565" width="9.140625" style="1"/>
    <col min="2566" max="2566" width="25.140625" style="1" customWidth="1"/>
    <col min="2567" max="2581" width="6.140625" style="1" customWidth="1"/>
    <col min="2582" max="2582" width="14" style="1" customWidth="1"/>
    <col min="2583" max="2609" width="6.140625" style="1" customWidth="1"/>
    <col min="2610" max="2821" width="9.140625" style="1"/>
    <col min="2822" max="2822" width="25.140625" style="1" customWidth="1"/>
    <col min="2823" max="2837" width="6.140625" style="1" customWidth="1"/>
    <col min="2838" max="2838" width="14" style="1" customWidth="1"/>
    <col min="2839" max="2865" width="6.140625" style="1" customWidth="1"/>
    <col min="2866" max="3077" width="9.140625" style="1"/>
    <col min="3078" max="3078" width="25.140625" style="1" customWidth="1"/>
    <col min="3079" max="3093" width="6.140625" style="1" customWidth="1"/>
    <col min="3094" max="3094" width="14" style="1" customWidth="1"/>
    <col min="3095" max="3121" width="6.140625" style="1" customWidth="1"/>
    <col min="3122" max="3333" width="9.140625" style="1"/>
    <col min="3334" max="3334" width="25.140625" style="1" customWidth="1"/>
    <col min="3335" max="3349" width="6.140625" style="1" customWidth="1"/>
    <col min="3350" max="3350" width="14" style="1" customWidth="1"/>
    <col min="3351" max="3377" width="6.140625" style="1" customWidth="1"/>
    <col min="3378" max="3589" width="9.140625" style="1"/>
    <col min="3590" max="3590" width="25.140625" style="1" customWidth="1"/>
    <col min="3591" max="3605" width="6.140625" style="1" customWidth="1"/>
    <col min="3606" max="3606" width="14" style="1" customWidth="1"/>
    <col min="3607" max="3633" width="6.140625" style="1" customWidth="1"/>
    <col min="3634" max="3845" width="9.140625" style="1"/>
    <col min="3846" max="3846" width="25.140625" style="1" customWidth="1"/>
    <col min="3847" max="3861" width="6.140625" style="1" customWidth="1"/>
    <col min="3862" max="3862" width="14" style="1" customWidth="1"/>
    <col min="3863" max="3889" width="6.140625" style="1" customWidth="1"/>
    <col min="3890" max="4101" width="9.140625" style="1"/>
    <col min="4102" max="4102" width="25.140625" style="1" customWidth="1"/>
    <col min="4103" max="4117" width="6.140625" style="1" customWidth="1"/>
    <col min="4118" max="4118" width="14" style="1" customWidth="1"/>
    <col min="4119" max="4145" width="6.140625" style="1" customWidth="1"/>
    <col min="4146" max="4357" width="9.140625" style="1"/>
    <col min="4358" max="4358" width="25.140625" style="1" customWidth="1"/>
    <col min="4359" max="4373" width="6.140625" style="1" customWidth="1"/>
    <col min="4374" max="4374" width="14" style="1" customWidth="1"/>
    <col min="4375" max="4401" width="6.140625" style="1" customWidth="1"/>
    <col min="4402" max="4613" width="9.140625" style="1"/>
    <col min="4614" max="4614" width="25.140625" style="1" customWidth="1"/>
    <col min="4615" max="4629" width="6.140625" style="1" customWidth="1"/>
    <col min="4630" max="4630" width="14" style="1" customWidth="1"/>
    <col min="4631" max="4657" width="6.140625" style="1" customWidth="1"/>
    <col min="4658" max="4869" width="9.140625" style="1"/>
    <col min="4870" max="4870" width="25.140625" style="1" customWidth="1"/>
    <col min="4871" max="4885" width="6.140625" style="1" customWidth="1"/>
    <col min="4886" max="4886" width="14" style="1" customWidth="1"/>
    <col min="4887" max="4913" width="6.140625" style="1" customWidth="1"/>
    <col min="4914" max="5125" width="9.140625" style="1"/>
    <col min="5126" max="5126" width="25.140625" style="1" customWidth="1"/>
    <col min="5127" max="5141" width="6.140625" style="1" customWidth="1"/>
    <col min="5142" max="5142" width="14" style="1" customWidth="1"/>
    <col min="5143" max="5169" width="6.140625" style="1" customWidth="1"/>
    <col min="5170" max="5381" width="9.140625" style="1"/>
    <col min="5382" max="5382" width="25.140625" style="1" customWidth="1"/>
    <col min="5383" max="5397" width="6.140625" style="1" customWidth="1"/>
    <col min="5398" max="5398" width="14" style="1" customWidth="1"/>
    <col min="5399" max="5425" width="6.140625" style="1" customWidth="1"/>
    <col min="5426" max="5637" width="9.140625" style="1"/>
    <col min="5638" max="5638" width="25.140625" style="1" customWidth="1"/>
    <col min="5639" max="5653" width="6.140625" style="1" customWidth="1"/>
    <col min="5654" max="5654" width="14" style="1" customWidth="1"/>
    <col min="5655" max="5681" width="6.140625" style="1" customWidth="1"/>
    <col min="5682" max="5893" width="9.140625" style="1"/>
    <col min="5894" max="5894" width="25.140625" style="1" customWidth="1"/>
    <col min="5895" max="5909" width="6.140625" style="1" customWidth="1"/>
    <col min="5910" max="5910" width="14" style="1" customWidth="1"/>
    <col min="5911" max="5937" width="6.140625" style="1" customWidth="1"/>
    <col min="5938" max="6149" width="9.140625" style="1"/>
    <col min="6150" max="6150" width="25.140625" style="1" customWidth="1"/>
    <col min="6151" max="6165" width="6.140625" style="1" customWidth="1"/>
    <col min="6166" max="6166" width="14" style="1" customWidth="1"/>
    <col min="6167" max="6193" width="6.140625" style="1" customWidth="1"/>
    <col min="6194" max="6405" width="9.140625" style="1"/>
    <col min="6406" max="6406" width="25.140625" style="1" customWidth="1"/>
    <col min="6407" max="6421" width="6.140625" style="1" customWidth="1"/>
    <col min="6422" max="6422" width="14" style="1" customWidth="1"/>
    <col min="6423" max="6449" width="6.140625" style="1" customWidth="1"/>
    <col min="6450" max="6661" width="9.140625" style="1"/>
    <col min="6662" max="6662" width="25.140625" style="1" customWidth="1"/>
    <col min="6663" max="6677" width="6.140625" style="1" customWidth="1"/>
    <col min="6678" max="6678" width="14" style="1" customWidth="1"/>
    <col min="6679" max="6705" width="6.140625" style="1" customWidth="1"/>
    <col min="6706" max="6917" width="9.140625" style="1"/>
    <col min="6918" max="6918" width="25.140625" style="1" customWidth="1"/>
    <col min="6919" max="6933" width="6.140625" style="1" customWidth="1"/>
    <col min="6934" max="6934" width="14" style="1" customWidth="1"/>
    <col min="6935" max="6961" width="6.140625" style="1" customWidth="1"/>
    <col min="6962" max="7173" width="9.140625" style="1"/>
    <col min="7174" max="7174" width="25.140625" style="1" customWidth="1"/>
    <col min="7175" max="7189" width="6.140625" style="1" customWidth="1"/>
    <col min="7190" max="7190" width="14" style="1" customWidth="1"/>
    <col min="7191" max="7217" width="6.140625" style="1" customWidth="1"/>
    <col min="7218" max="7429" width="9.140625" style="1"/>
    <col min="7430" max="7430" width="25.140625" style="1" customWidth="1"/>
    <col min="7431" max="7445" width="6.140625" style="1" customWidth="1"/>
    <col min="7446" max="7446" width="14" style="1" customWidth="1"/>
    <col min="7447" max="7473" width="6.140625" style="1" customWidth="1"/>
    <col min="7474" max="7685" width="9.140625" style="1"/>
    <col min="7686" max="7686" width="25.140625" style="1" customWidth="1"/>
    <col min="7687" max="7701" width="6.140625" style="1" customWidth="1"/>
    <col min="7702" max="7702" width="14" style="1" customWidth="1"/>
    <col min="7703" max="7729" width="6.140625" style="1" customWidth="1"/>
    <col min="7730" max="7941" width="9.140625" style="1"/>
    <col min="7942" max="7942" width="25.140625" style="1" customWidth="1"/>
    <col min="7943" max="7957" width="6.140625" style="1" customWidth="1"/>
    <col min="7958" max="7958" width="14" style="1" customWidth="1"/>
    <col min="7959" max="7985" width="6.140625" style="1" customWidth="1"/>
    <col min="7986" max="8197" width="9.140625" style="1"/>
    <col min="8198" max="8198" width="25.140625" style="1" customWidth="1"/>
    <col min="8199" max="8213" width="6.140625" style="1" customWidth="1"/>
    <col min="8214" max="8214" width="14" style="1" customWidth="1"/>
    <col min="8215" max="8241" width="6.140625" style="1" customWidth="1"/>
    <col min="8242" max="8453" width="9.140625" style="1"/>
    <col min="8454" max="8454" width="25.140625" style="1" customWidth="1"/>
    <col min="8455" max="8469" width="6.140625" style="1" customWidth="1"/>
    <col min="8470" max="8470" width="14" style="1" customWidth="1"/>
    <col min="8471" max="8497" width="6.140625" style="1" customWidth="1"/>
    <col min="8498" max="8709" width="9.140625" style="1"/>
    <col min="8710" max="8710" width="25.140625" style="1" customWidth="1"/>
    <col min="8711" max="8725" width="6.140625" style="1" customWidth="1"/>
    <col min="8726" max="8726" width="14" style="1" customWidth="1"/>
    <col min="8727" max="8753" width="6.140625" style="1" customWidth="1"/>
    <col min="8754" max="8965" width="9.140625" style="1"/>
    <col min="8966" max="8966" width="25.140625" style="1" customWidth="1"/>
    <col min="8967" max="8981" width="6.140625" style="1" customWidth="1"/>
    <col min="8982" max="8982" width="14" style="1" customWidth="1"/>
    <col min="8983" max="9009" width="6.140625" style="1" customWidth="1"/>
    <col min="9010" max="9221" width="9.140625" style="1"/>
    <col min="9222" max="9222" width="25.140625" style="1" customWidth="1"/>
    <col min="9223" max="9237" width="6.140625" style="1" customWidth="1"/>
    <col min="9238" max="9238" width="14" style="1" customWidth="1"/>
    <col min="9239" max="9265" width="6.140625" style="1" customWidth="1"/>
    <col min="9266" max="9477" width="9.140625" style="1"/>
    <col min="9478" max="9478" width="25.140625" style="1" customWidth="1"/>
    <col min="9479" max="9493" width="6.140625" style="1" customWidth="1"/>
    <col min="9494" max="9494" width="14" style="1" customWidth="1"/>
    <col min="9495" max="9521" width="6.140625" style="1" customWidth="1"/>
    <col min="9522" max="9733" width="9.140625" style="1"/>
    <col min="9734" max="9734" width="25.140625" style="1" customWidth="1"/>
    <col min="9735" max="9749" width="6.140625" style="1" customWidth="1"/>
    <col min="9750" max="9750" width="14" style="1" customWidth="1"/>
    <col min="9751" max="9777" width="6.140625" style="1" customWidth="1"/>
    <col min="9778" max="9989" width="9.140625" style="1"/>
    <col min="9990" max="9990" width="25.140625" style="1" customWidth="1"/>
    <col min="9991" max="10005" width="6.140625" style="1" customWidth="1"/>
    <col min="10006" max="10006" width="14" style="1" customWidth="1"/>
    <col min="10007" max="10033" width="6.140625" style="1" customWidth="1"/>
    <col min="10034" max="10245" width="9.140625" style="1"/>
    <col min="10246" max="10246" width="25.140625" style="1" customWidth="1"/>
    <col min="10247" max="10261" width="6.140625" style="1" customWidth="1"/>
    <col min="10262" max="10262" width="14" style="1" customWidth="1"/>
    <col min="10263" max="10289" width="6.140625" style="1" customWidth="1"/>
    <col min="10290" max="10501" width="9.140625" style="1"/>
    <col min="10502" max="10502" width="25.140625" style="1" customWidth="1"/>
    <col min="10503" max="10517" width="6.140625" style="1" customWidth="1"/>
    <col min="10518" max="10518" width="14" style="1" customWidth="1"/>
    <col min="10519" max="10545" width="6.140625" style="1" customWidth="1"/>
    <col min="10546" max="10757" width="9.140625" style="1"/>
    <col min="10758" max="10758" width="25.140625" style="1" customWidth="1"/>
    <col min="10759" max="10773" width="6.140625" style="1" customWidth="1"/>
    <col min="10774" max="10774" width="14" style="1" customWidth="1"/>
    <col min="10775" max="10801" width="6.140625" style="1" customWidth="1"/>
    <col min="10802" max="11013" width="9.140625" style="1"/>
    <col min="11014" max="11014" width="25.140625" style="1" customWidth="1"/>
    <col min="11015" max="11029" width="6.140625" style="1" customWidth="1"/>
    <col min="11030" max="11030" width="14" style="1" customWidth="1"/>
    <col min="11031" max="11057" width="6.140625" style="1" customWidth="1"/>
    <col min="11058" max="11269" width="9.140625" style="1"/>
    <col min="11270" max="11270" width="25.140625" style="1" customWidth="1"/>
    <col min="11271" max="11285" width="6.140625" style="1" customWidth="1"/>
    <col min="11286" max="11286" width="14" style="1" customWidth="1"/>
    <col min="11287" max="11313" width="6.140625" style="1" customWidth="1"/>
    <col min="11314" max="11525" width="9.140625" style="1"/>
    <col min="11526" max="11526" width="25.140625" style="1" customWidth="1"/>
    <col min="11527" max="11541" width="6.140625" style="1" customWidth="1"/>
    <col min="11542" max="11542" width="14" style="1" customWidth="1"/>
    <col min="11543" max="11569" width="6.140625" style="1" customWidth="1"/>
    <col min="11570" max="11781" width="9.140625" style="1"/>
    <col min="11782" max="11782" width="25.140625" style="1" customWidth="1"/>
    <col min="11783" max="11797" width="6.140625" style="1" customWidth="1"/>
    <col min="11798" max="11798" width="14" style="1" customWidth="1"/>
    <col min="11799" max="11825" width="6.140625" style="1" customWidth="1"/>
    <col min="11826" max="12037" width="9.140625" style="1"/>
    <col min="12038" max="12038" width="25.140625" style="1" customWidth="1"/>
    <col min="12039" max="12053" width="6.140625" style="1" customWidth="1"/>
    <col min="12054" max="12054" width="14" style="1" customWidth="1"/>
    <col min="12055" max="12081" width="6.140625" style="1" customWidth="1"/>
    <col min="12082" max="12293" width="9.140625" style="1"/>
    <col min="12294" max="12294" width="25.140625" style="1" customWidth="1"/>
    <col min="12295" max="12309" width="6.140625" style="1" customWidth="1"/>
    <col min="12310" max="12310" width="14" style="1" customWidth="1"/>
    <col min="12311" max="12337" width="6.140625" style="1" customWidth="1"/>
    <col min="12338" max="12549" width="9.140625" style="1"/>
    <col min="12550" max="12550" width="25.140625" style="1" customWidth="1"/>
    <col min="12551" max="12565" width="6.140625" style="1" customWidth="1"/>
    <col min="12566" max="12566" width="14" style="1" customWidth="1"/>
    <col min="12567" max="12593" width="6.140625" style="1" customWidth="1"/>
    <col min="12594" max="12805" width="9.140625" style="1"/>
    <col min="12806" max="12806" width="25.140625" style="1" customWidth="1"/>
    <col min="12807" max="12821" width="6.140625" style="1" customWidth="1"/>
    <col min="12822" max="12822" width="14" style="1" customWidth="1"/>
    <col min="12823" max="12849" width="6.140625" style="1" customWidth="1"/>
    <col min="12850" max="13061" width="9.140625" style="1"/>
    <col min="13062" max="13062" width="25.140625" style="1" customWidth="1"/>
    <col min="13063" max="13077" width="6.140625" style="1" customWidth="1"/>
    <col min="13078" max="13078" width="14" style="1" customWidth="1"/>
    <col min="13079" max="13105" width="6.140625" style="1" customWidth="1"/>
    <col min="13106" max="13317" width="9.140625" style="1"/>
    <col min="13318" max="13318" width="25.140625" style="1" customWidth="1"/>
    <col min="13319" max="13333" width="6.140625" style="1" customWidth="1"/>
    <col min="13334" max="13334" width="14" style="1" customWidth="1"/>
    <col min="13335" max="13361" width="6.140625" style="1" customWidth="1"/>
    <col min="13362" max="13573" width="9.140625" style="1"/>
    <col min="13574" max="13574" width="25.140625" style="1" customWidth="1"/>
    <col min="13575" max="13589" width="6.140625" style="1" customWidth="1"/>
    <col min="13590" max="13590" width="14" style="1" customWidth="1"/>
    <col min="13591" max="13617" width="6.140625" style="1" customWidth="1"/>
    <col min="13618" max="13829" width="9.140625" style="1"/>
    <col min="13830" max="13830" width="25.140625" style="1" customWidth="1"/>
    <col min="13831" max="13845" width="6.140625" style="1" customWidth="1"/>
    <col min="13846" max="13846" width="14" style="1" customWidth="1"/>
    <col min="13847" max="13873" width="6.140625" style="1" customWidth="1"/>
    <col min="13874" max="14085" width="9.140625" style="1"/>
    <col min="14086" max="14086" width="25.140625" style="1" customWidth="1"/>
    <col min="14087" max="14101" width="6.140625" style="1" customWidth="1"/>
    <col min="14102" max="14102" width="14" style="1" customWidth="1"/>
    <col min="14103" max="14129" width="6.140625" style="1" customWidth="1"/>
    <col min="14130" max="14341" width="9.140625" style="1"/>
    <col min="14342" max="14342" width="25.140625" style="1" customWidth="1"/>
    <col min="14343" max="14357" width="6.140625" style="1" customWidth="1"/>
    <col min="14358" max="14358" width="14" style="1" customWidth="1"/>
    <col min="14359" max="14385" width="6.140625" style="1" customWidth="1"/>
    <col min="14386" max="14597" width="9.140625" style="1"/>
    <col min="14598" max="14598" width="25.140625" style="1" customWidth="1"/>
    <col min="14599" max="14613" width="6.140625" style="1" customWidth="1"/>
    <col min="14614" max="14614" width="14" style="1" customWidth="1"/>
    <col min="14615" max="14641" width="6.140625" style="1" customWidth="1"/>
    <col min="14642" max="14853" width="9.140625" style="1"/>
    <col min="14854" max="14854" width="25.140625" style="1" customWidth="1"/>
    <col min="14855" max="14869" width="6.140625" style="1" customWidth="1"/>
    <col min="14870" max="14870" width="14" style="1" customWidth="1"/>
    <col min="14871" max="14897" width="6.140625" style="1" customWidth="1"/>
    <col min="14898" max="15109" width="9.140625" style="1"/>
    <col min="15110" max="15110" width="25.140625" style="1" customWidth="1"/>
    <col min="15111" max="15125" width="6.140625" style="1" customWidth="1"/>
    <col min="15126" max="15126" width="14" style="1" customWidth="1"/>
    <col min="15127" max="15153" width="6.140625" style="1" customWidth="1"/>
    <col min="15154" max="15365" width="9.140625" style="1"/>
    <col min="15366" max="15366" width="25.140625" style="1" customWidth="1"/>
    <col min="15367" max="15381" width="6.140625" style="1" customWidth="1"/>
    <col min="15382" max="15382" width="14" style="1" customWidth="1"/>
    <col min="15383" max="15409" width="6.140625" style="1" customWidth="1"/>
    <col min="15410" max="15621" width="9.140625" style="1"/>
    <col min="15622" max="15622" width="25.140625" style="1" customWidth="1"/>
    <col min="15623" max="15637" width="6.140625" style="1" customWidth="1"/>
    <col min="15638" max="15638" width="14" style="1" customWidth="1"/>
    <col min="15639" max="15665" width="6.140625" style="1" customWidth="1"/>
    <col min="15666" max="15877" width="9.140625" style="1"/>
    <col min="15878" max="15878" width="25.140625" style="1" customWidth="1"/>
    <col min="15879" max="15893" width="6.140625" style="1" customWidth="1"/>
    <col min="15894" max="15894" width="14" style="1" customWidth="1"/>
    <col min="15895" max="15921" width="6.140625" style="1" customWidth="1"/>
    <col min="15922" max="16133" width="9.140625" style="1"/>
    <col min="16134" max="16134" width="25.140625" style="1" customWidth="1"/>
    <col min="16135" max="16149" width="6.140625" style="1" customWidth="1"/>
    <col min="16150" max="16150" width="14" style="1" customWidth="1"/>
    <col min="16151" max="16177" width="6.140625" style="1" customWidth="1"/>
    <col min="16178" max="16384" width="9.140625" style="1"/>
  </cols>
  <sheetData>
    <row r="1" spans="1:49" ht="36" customHeight="1" thickBot="1" x14ac:dyDescent="0.25">
      <c r="A1" s="75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/>
      <c r="U1" s="77"/>
      <c r="V1" s="77"/>
      <c r="W1" s="77"/>
      <c r="X1" s="77"/>
      <c r="Y1" s="77"/>
      <c r="AI1" s="2"/>
      <c r="AJ1" s="2"/>
      <c r="AK1" s="2"/>
    </row>
    <row r="2" spans="1:49" ht="26.25" customHeight="1" thickBot="1" x14ac:dyDescent="0.25">
      <c r="A2" s="78" t="s">
        <v>0</v>
      </c>
      <c r="B2" s="72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70" t="s">
        <v>2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1"/>
    </row>
    <row r="3" spans="1:49" ht="26.25" customHeight="1" thickBot="1" x14ac:dyDescent="0.25">
      <c r="A3" s="79"/>
      <c r="B3" s="83" t="s">
        <v>27</v>
      </c>
      <c r="C3" s="84"/>
      <c r="D3" s="85"/>
      <c r="E3" s="83" t="s">
        <v>26</v>
      </c>
      <c r="F3" s="84"/>
      <c r="G3" s="85"/>
      <c r="H3" s="89" t="s">
        <v>3</v>
      </c>
      <c r="I3" s="84"/>
      <c r="J3" s="85"/>
      <c r="K3" s="83" t="s">
        <v>4</v>
      </c>
      <c r="L3" s="84"/>
      <c r="M3" s="85"/>
      <c r="N3" s="83" t="s">
        <v>5</v>
      </c>
      <c r="O3" s="84"/>
      <c r="P3" s="85"/>
      <c r="Q3" s="83" t="s">
        <v>25</v>
      </c>
      <c r="R3" s="84"/>
      <c r="S3" s="85"/>
      <c r="T3" s="70" t="s">
        <v>30</v>
      </c>
      <c r="U3" s="70"/>
      <c r="V3" s="70"/>
      <c r="W3" s="70"/>
      <c r="X3" s="70"/>
      <c r="Y3" s="70"/>
      <c r="Z3" s="70"/>
      <c r="AA3" s="70"/>
      <c r="AB3" s="70"/>
      <c r="AC3" s="70"/>
      <c r="AD3" s="70"/>
      <c r="AE3" s="71"/>
      <c r="AF3" s="72" t="s">
        <v>6</v>
      </c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1"/>
      <c r="AR3" s="72" t="s">
        <v>28</v>
      </c>
      <c r="AS3" s="73"/>
      <c r="AT3" s="74"/>
      <c r="AU3" s="89" t="s">
        <v>7</v>
      </c>
      <c r="AV3" s="84"/>
      <c r="AW3" s="85"/>
    </row>
    <row r="4" spans="1:49" ht="46.5" customHeight="1" x14ac:dyDescent="0.2">
      <c r="A4" s="80"/>
      <c r="B4" s="86"/>
      <c r="C4" s="87"/>
      <c r="D4" s="88"/>
      <c r="E4" s="86"/>
      <c r="F4" s="87"/>
      <c r="G4" s="88"/>
      <c r="H4" s="87"/>
      <c r="I4" s="87"/>
      <c r="J4" s="88"/>
      <c r="K4" s="86"/>
      <c r="L4" s="87"/>
      <c r="M4" s="88"/>
      <c r="N4" s="86"/>
      <c r="O4" s="87"/>
      <c r="P4" s="88"/>
      <c r="Q4" s="86"/>
      <c r="R4" s="87"/>
      <c r="S4" s="88"/>
      <c r="T4" s="67" t="s">
        <v>8</v>
      </c>
      <c r="U4" s="67"/>
      <c r="V4" s="69"/>
      <c r="W4" s="68" t="s">
        <v>9</v>
      </c>
      <c r="X4" s="67"/>
      <c r="Y4" s="67"/>
      <c r="Z4" s="68" t="s">
        <v>31</v>
      </c>
      <c r="AA4" s="67"/>
      <c r="AB4" s="69"/>
      <c r="AC4" s="68" t="s">
        <v>32</v>
      </c>
      <c r="AD4" s="67"/>
      <c r="AE4" s="69"/>
      <c r="AF4" s="68" t="s">
        <v>10</v>
      </c>
      <c r="AG4" s="67"/>
      <c r="AH4" s="69"/>
      <c r="AI4" s="64" t="s">
        <v>11</v>
      </c>
      <c r="AJ4" s="65"/>
      <c r="AK4" s="66"/>
      <c r="AL4" s="67" t="s">
        <v>12</v>
      </c>
      <c r="AM4" s="67"/>
      <c r="AN4" s="67"/>
      <c r="AO4" s="68" t="s">
        <v>13</v>
      </c>
      <c r="AP4" s="67"/>
      <c r="AQ4" s="69"/>
      <c r="AR4" s="68" t="s">
        <v>29</v>
      </c>
      <c r="AS4" s="67"/>
      <c r="AT4" s="69"/>
      <c r="AU4" s="87"/>
      <c r="AV4" s="87"/>
      <c r="AW4" s="88"/>
    </row>
    <row r="5" spans="1:49" ht="30.75" customHeight="1" thickBot="1" x14ac:dyDescent="0.25">
      <c r="A5" s="76"/>
      <c r="B5" s="3" t="s">
        <v>14</v>
      </c>
      <c r="C5" s="4" t="s">
        <v>15</v>
      </c>
      <c r="D5" s="5" t="s">
        <v>16</v>
      </c>
      <c r="E5" s="3" t="s">
        <v>14</v>
      </c>
      <c r="F5" s="4" t="s">
        <v>15</v>
      </c>
      <c r="G5" s="5" t="s">
        <v>16</v>
      </c>
      <c r="H5" s="6" t="s">
        <v>14</v>
      </c>
      <c r="I5" s="4" t="s">
        <v>15</v>
      </c>
      <c r="J5" s="5" t="s">
        <v>16</v>
      </c>
      <c r="K5" s="3" t="s">
        <v>14</v>
      </c>
      <c r="L5" s="4" t="s">
        <v>15</v>
      </c>
      <c r="M5" s="5" t="s">
        <v>16</v>
      </c>
      <c r="N5" s="3" t="s">
        <v>14</v>
      </c>
      <c r="O5" s="4" t="s">
        <v>15</v>
      </c>
      <c r="P5" s="5" t="s">
        <v>16</v>
      </c>
      <c r="Q5" s="3" t="s">
        <v>14</v>
      </c>
      <c r="R5" s="4" t="s">
        <v>15</v>
      </c>
      <c r="S5" s="5" t="s">
        <v>16</v>
      </c>
      <c r="T5" s="6" t="s">
        <v>14</v>
      </c>
      <c r="U5" s="4" t="s">
        <v>15</v>
      </c>
      <c r="V5" s="5" t="s">
        <v>16</v>
      </c>
      <c r="W5" s="3" t="s">
        <v>14</v>
      </c>
      <c r="X5" s="4" t="s">
        <v>15</v>
      </c>
      <c r="Y5" s="7" t="s">
        <v>16</v>
      </c>
      <c r="Z5" s="3" t="s">
        <v>14</v>
      </c>
      <c r="AA5" s="4" t="s">
        <v>15</v>
      </c>
      <c r="AB5" s="5" t="s">
        <v>16</v>
      </c>
      <c r="AC5" s="53" t="s">
        <v>14</v>
      </c>
      <c r="AD5" s="56" t="s">
        <v>15</v>
      </c>
      <c r="AE5" s="57" t="s">
        <v>16</v>
      </c>
      <c r="AF5" s="3" t="s">
        <v>14</v>
      </c>
      <c r="AG5" s="4" t="s">
        <v>15</v>
      </c>
      <c r="AH5" s="5" t="s">
        <v>16</v>
      </c>
      <c r="AI5" s="8" t="s">
        <v>14</v>
      </c>
      <c r="AJ5" s="9" t="s">
        <v>15</v>
      </c>
      <c r="AK5" s="10" t="s">
        <v>16</v>
      </c>
      <c r="AL5" s="6" t="s">
        <v>14</v>
      </c>
      <c r="AM5" s="4" t="s">
        <v>15</v>
      </c>
      <c r="AN5" s="7" t="s">
        <v>16</v>
      </c>
      <c r="AO5" s="3" t="s">
        <v>14</v>
      </c>
      <c r="AP5" s="4" t="s">
        <v>15</v>
      </c>
      <c r="AQ5" s="5" t="s">
        <v>16</v>
      </c>
      <c r="AR5" s="3" t="s">
        <v>14</v>
      </c>
      <c r="AS5" s="4" t="s">
        <v>15</v>
      </c>
      <c r="AT5" s="5" t="s">
        <v>16</v>
      </c>
      <c r="AU5" s="53" t="s">
        <v>14</v>
      </c>
      <c r="AV5" s="56" t="s">
        <v>15</v>
      </c>
      <c r="AW5" s="57" t="s">
        <v>16</v>
      </c>
    </row>
    <row r="6" spans="1:49" s="20" customFormat="1" ht="33.75" customHeight="1" x14ac:dyDescent="0.2">
      <c r="A6" s="11" t="s">
        <v>17</v>
      </c>
      <c r="B6" s="52">
        <v>2315</v>
      </c>
      <c r="C6" s="13"/>
      <c r="D6" s="14">
        <f>C6/B6*100</f>
        <v>0</v>
      </c>
      <c r="E6" s="12">
        <v>0</v>
      </c>
      <c r="F6" s="13"/>
      <c r="G6" s="14">
        <v>0</v>
      </c>
      <c r="H6" s="49">
        <v>2315</v>
      </c>
      <c r="I6" s="13"/>
      <c r="J6" s="14">
        <f t="shared" ref="J6" si="0">I6/H6*100</f>
        <v>0</v>
      </c>
      <c r="K6" s="47">
        <v>0</v>
      </c>
      <c r="L6" s="13"/>
      <c r="M6" s="14">
        <v>0</v>
      </c>
      <c r="N6" s="12">
        <v>0</v>
      </c>
      <c r="O6" s="13"/>
      <c r="P6" s="14">
        <v>0</v>
      </c>
      <c r="Q6" s="47">
        <v>726</v>
      </c>
      <c r="R6" s="13"/>
      <c r="S6" s="14">
        <v>0</v>
      </c>
      <c r="T6" s="17">
        <v>0</v>
      </c>
      <c r="U6" s="18"/>
      <c r="V6" s="19">
        <v>0</v>
      </c>
      <c r="W6" s="15">
        <v>0</v>
      </c>
      <c r="X6" s="13"/>
      <c r="Y6" s="16">
        <v>0</v>
      </c>
      <c r="Z6" s="12">
        <v>0</v>
      </c>
      <c r="AA6" s="13"/>
      <c r="AB6" s="16">
        <v>0</v>
      </c>
      <c r="AC6" s="17">
        <f>T6+W6+Z6</f>
        <v>0</v>
      </c>
      <c r="AD6" s="18">
        <f>U6+X6+AA6</f>
        <v>0</v>
      </c>
      <c r="AE6" s="19">
        <v>0</v>
      </c>
      <c r="AF6" s="15">
        <v>431</v>
      </c>
      <c r="AG6" s="13"/>
      <c r="AH6" s="16">
        <f>AG6/AF6*100</f>
        <v>0</v>
      </c>
      <c r="AI6" s="17">
        <v>295</v>
      </c>
      <c r="AJ6" s="18"/>
      <c r="AK6" s="19">
        <f>AJ6/AI6*100</f>
        <v>0</v>
      </c>
      <c r="AL6" s="15">
        <f>AF6+AI6</f>
        <v>726</v>
      </c>
      <c r="AM6" s="13">
        <f t="shared" ref="AM6:AM11" si="1">AG6+AJ6</f>
        <v>0</v>
      </c>
      <c r="AN6" s="16">
        <f>AM6/AL6*100</f>
        <v>0</v>
      </c>
      <c r="AO6" s="12">
        <v>431</v>
      </c>
      <c r="AP6" s="18"/>
      <c r="AQ6" s="19">
        <f>AP6/AO6*100</f>
        <v>0</v>
      </c>
      <c r="AR6" s="12"/>
      <c r="AS6" s="18"/>
      <c r="AT6" s="62">
        <v>0</v>
      </c>
      <c r="AU6" s="17">
        <f>AC6+AL6+AR6</f>
        <v>726</v>
      </c>
      <c r="AV6" s="18">
        <f>AD6+AM6+AS6</f>
        <v>0</v>
      </c>
      <c r="AW6" s="19">
        <f t="shared" ref="AW6:AW12" si="2">AV6/AU6*100</f>
        <v>0</v>
      </c>
    </row>
    <row r="7" spans="1:49" s="20" customFormat="1" ht="33.75" customHeight="1" x14ac:dyDescent="0.2">
      <c r="A7" s="21" t="s">
        <v>18</v>
      </c>
      <c r="B7" s="51">
        <v>2700</v>
      </c>
      <c r="C7" s="23"/>
      <c r="D7" s="24">
        <f>C7/B7*100</f>
        <v>0</v>
      </c>
      <c r="E7" s="51">
        <v>100</v>
      </c>
      <c r="F7" s="23"/>
      <c r="G7" s="14">
        <f>F7/E7*100</f>
        <v>0</v>
      </c>
      <c r="H7" s="50">
        <v>0</v>
      </c>
      <c r="I7" s="23"/>
      <c r="J7" s="14">
        <v>0</v>
      </c>
      <c r="K7" s="48">
        <v>0</v>
      </c>
      <c r="L7" s="23"/>
      <c r="M7" s="24">
        <v>0</v>
      </c>
      <c r="N7" s="22">
        <v>80</v>
      </c>
      <c r="O7" s="23"/>
      <c r="P7" s="24">
        <f t="shared" ref="P7:P12" si="3">O7/N7*100</f>
        <v>0</v>
      </c>
      <c r="Q7" s="48">
        <v>680</v>
      </c>
      <c r="R7" s="23"/>
      <c r="S7" s="24">
        <f t="shared" ref="S7:S9" si="4">R7/Q7*100</f>
        <v>0</v>
      </c>
      <c r="T7" s="22">
        <v>0</v>
      </c>
      <c r="U7" s="23"/>
      <c r="V7" s="14">
        <v>0</v>
      </c>
      <c r="W7" s="25">
        <v>0</v>
      </c>
      <c r="X7" s="23"/>
      <c r="Y7" s="16">
        <v>0</v>
      </c>
      <c r="Z7" s="22">
        <v>0</v>
      </c>
      <c r="AA7" s="23"/>
      <c r="AB7" s="16">
        <v>0</v>
      </c>
      <c r="AC7" s="22">
        <f t="shared" ref="AC7:AD11" si="5">T7+W7+Z7</f>
        <v>0</v>
      </c>
      <c r="AD7" s="23">
        <f t="shared" si="5"/>
        <v>0</v>
      </c>
      <c r="AE7" s="24">
        <v>0</v>
      </c>
      <c r="AF7" s="25">
        <v>350</v>
      </c>
      <c r="AG7" s="23"/>
      <c r="AH7" s="16">
        <f>AG7/AF7*100</f>
        <v>0</v>
      </c>
      <c r="AI7" s="22">
        <v>330</v>
      </c>
      <c r="AJ7" s="23"/>
      <c r="AK7" s="14">
        <f>AJ7/AI7*100</f>
        <v>0</v>
      </c>
      <c r="AL7" s="15">
        <f t="shared" ref="AL7:AL11" si="6">AF7+AI7</f>
        <v>680</v>
      </c>
      <c r="AM7" s="13">
        <f t="shared" si="1"/>
        <v>0</v>
      </c>
      <c r="AN7" s="16">
        <f>AM7/AL7*100</f>
        <v>0</v>
      </c>
      <c r="AO7" s="22">
        <v>350</v>
      </c>
      <c r="AP7" s="23"/>
      <c r="AQ7" s="14">
        <f>AP7/AO7*100</f>
        <v>0</v>
      </c>
      <c r="AR7" s="22"/>
      <c r="AS7" s="23"/>
      <c r="AT7" s="16">
        <v>0</v>
      </c>
      <c r="AU7" s="22">
        <f t="shared" ref="AU7:AV11" si="7">AC7+AL7+AR7</f>
        <v>680</v>
      </c>
      <c r="AV7" s="23">
        <f t="shared" si="7"/>
        <v>0</v>
      </c>
      <c r="AW7" s="24">
        <f t="shared" si="2"/>
        <v>0</v>
      </c>
    </row>
    <row r="8" spans="1:49" s="20" customFormat="1" ht="33.75" customHeight="1" x14ac:dyDescent="0.2">
      <c r="A8" s="21" t="s">
        <v>19</v>
      </c>
      <c r="B8" s="52">
        <v>200</v>
      </c>
      <c r="C8" s="23">
        <v>42</v>
      </c>
      <c r="D8" s="24">
        <f>C8/B8*100</f>
        <v>21</v>
      </c>
      <c r="E8" s="52">
        <v>552</v>
      </c>
      <c r="F8" s="23">
        <v>354</v>
      </c>
      <c r="G8" s="14">
        <f>F8/E8*100</f>
        <v>64.130434782608688</v>
      </c>
      <c r="H8" s="49">
        <v>200</v>
      </c>
      <c r="I8" s="23">
        <v>115</v>
      </c>
      <c r="J8" s="14">
        <f t="shared" ref="J8:J9" si="8">I8/H8*100</f>
        <v>57.499999999999993</v>
      </c>
      <c r="K8" s="47">
        <v>1650</v>
      </c>
      <c r="L8" s="23">
        <v>197</v>
      </c>
      <c r="M8" s="24">
        <f t="shared" ref="M8:M9" si="9">L8/K8*100</f>
        <v>11.939393939393939</v>
      </c>
      <c r="N8" s="22">
        <v>250</v>
      </c>
      <c r="O8" s="23">
        <v>23</v>
      </c>
      <c r="P8" s="24">
        <f t="shared" si="3"/>
        <v>9.1999999999999993</v>
      </c>
      <c r="Q8" s="47">
        <v>1650</v>
      </c>
      <c r="R8" s="23"/>
      <c r="S8" s="24">
        <f t="shared" si="4"/>
        <v>0</v>
      </c>
      <c r="T8" s="22">
        <v>350</v>
      </c>
      <c r="U8" s="23"/>
      <c r="V8" s="14"/>
      <c r="W8" s="25">
        <v>450</v>
      </c>
      <c r="X8" s="23"/>
      <c r="Y8" s="16">
        <f t="shared" ref="Y8:Y12" si="10">X8/W8*100</f>
        <v>0</v>
      </c>
      <c r="Z8" s="22">
        <v>0</v>
      </c>
      <c r="AA8" s="23"/>
      <c r="AB8" s="16">
        <v>0</v>
      </c>
      <c r="AC8" s="22">
        <f t="shared" si="5"/>
        <v>800</v>
      </c>
      <c r="AD8" s="23">
        <f t="shared" si="5"/>
        <v>0</v>
      </c>
      <c r="AE8" s="24">
        <f t="shared" ref="AE8:AE12" si="11">AD8/AC8*100</f>
        <v>0</v>
      </c>
      <c r="AF8" s="25">
        <v>350</v>
      </c>
      <c r="AG8" s="23"/>
      <c r="AH8" s="16">
        <f>AG8/AF8*100</f>
        <v>0</v>
      </c>
      <c r="AI8" s="22">
        <v>500</v>
      </c>
      <c r="AJ8" s="23"/>
      <c r="AK8" s="14">
        <f>AJ8/AI8*100</f>
        <v>0</v>
      </c>
      <c r="AL8" s="15">
        <f t="shared" si="6"/>
        <v>850</v>
      </c>
      <c r="AM8" s="13">
        <f t="shared" si="1"/>
        <v>0</v>
      </c>
      <c r="AN8" s="16">
        <f>AM8/AL8*100</f>
        <v>0</v>
      </c>
      <c r="AO8" s="22">
        <v>350</v>
      </c>
      <c r="AP8" s="23"/>
      <c r="AQ8" s="14">
        <f>AP8/AO8*100</f>
        <v>0</v>
      </c>
      <c r="AR8" s="22"/>
      <c r="AS8" s="23"/>
      <c r="AT8" s="16">
        <v>0</v>
      </c>
      <c r="AU8" s="22">
        <f t="shared" si="7"/>
        <v>1650</v>
      </c>
      <c r="AV8" s="23">
        <f t="shared" si="7"/>
        <v>0</v>
      </c>
      <c r="AW8" s="24">
        <f t="shared" si="2"/>
        <v>0</v>
      </c>
    </row>
    <row r="9" spans="1:49" s="20" customFormat="1" ht="33.75" customHeight="1" x14ac:dyDescent="0.2">
      <c r="A9" s="26" t="s">
        <v>20</v>
      </c>
      <c r="B9" s="27">
        <v>0</v>
      </c>
      <c r="C9" s="28"/>
      <c r="D9" s="29"/>
      <c r="E9" s="51">
        <v>250</v>
      </c>
      <c r="F9" s="28"/>
      <c r="G9" s="14">
        <f t="shared" ref="G9:G12" si="12">F9/E9*100</f>
        <v>0</v>
      </c>
      <c r="H9" s="50">
        <v>200</v>
      </c>
      <c r="I9" s="28"/>
      <c r="J9" s="32">
        <f t="shared" si="8"/>
        <v>0</v>
      </c>
      <c r="K9" s="48">
        <v>1200</v>
      </c>
      <c r="L9" s="28"/>
      <c r="M9" s="29">
        <f t="shared" si="9"/>
        <v>0</v>
      </c>
      <c r="N9" s="27">
        <v>200</v>
      </c>
      <c r="O9" s="28"/>
      <c r="P9" s="29">
        <f t="shared" si="3"/>
        <v>0</v>
      </c>
      <c r="Q9" s="48">
        <v>1200</v>
      </c>
      <c r="R9" s="28"/>
      <c r="S9" s="29">
        <f t="shared" si="4"/>
        <v>0</v>
      </c>
      <c r="T9" s="27">
        <v>250</v>
      </c>
      <c r="U9" s="28"/>
      <c r="V9" s="32">
        <f>U9/T9*100</f>
        <v>0</v>
      </c>
      <c r="W9" s="30">
        <v>450</v>
      </c>
      <c r="X9" s="28"/>
      <c r="Y9" s="31">
        <f t="shared" si="10"/>
        <v>0</v>
      </c>
      <c r="Z9" s="27">
        <v>0</v>
      </c>
      <c r="AA9" s="28"/>
      <c r="AB9" s="31">
        <v>0</v>
      </c>
      <c r="AC9" s="22">
        <f t="shared" si="5"/>
        <v>700</v>
      </c>
      <c r="AD9" s="23">
        <f t="shared" si="5"/>
        <v>0</v>
      </c>
      <c r="AE9" s="24">
        <f t="shared" si="11"/>
        <v>0</v>
      </c>
      <c r="AF9" s="30">
        <v>500</v>
      </c>
      <c r="AG9" s="28"/>
      <c r="AH9" s="31">
        <f>AG9/AF9*100</f>
        <v>0</v>
      </c>
      <c r="AI9" s="27">
        <v>0</v>
      </c>
      <c r="AJ9" s="28"/>
      <c r="AK9" s="32"/>
      <c r="AL9" s="34">
        <f t="shared" si="6"/>
        <v>500</v>
      </c>
      <c r="AM9" s="33">
        <f t="shared" si="1"/>
        <v>0</v>
      </c>
      <c r="AN9" s="31">
        <f>AM9/AL9*100</f>
        <v>0</v>
      </c>
      <c r="AO9" s="27">
        <v>500</v>
      </c>
      <c r="AP9" s="28"/>
      <c r="AQ9" s="32">
        <f>AP9/AO9*100</f>
        <v>0</v>
      </c>
      <c r="AR9" s="27"/>
      <c r="AS9" s="28"/>
      <c r="AT9" s="31">
        <v>0</v>
      </c>
      <c r="AU9" s="22">
        <f t="shared" si="7"/>
        <v>1200</v>
      </c>
      <c r="AV9" s="23">
        <f t="shared" si="7"/>
        <v>0</v>
      </c>
      <c r="AW9" s="24">
        <f t="shared" si="2"/>
        <v>0</v>
      </c>
    </row>
    <row r="10" spans="1:49" s="20" customFormat="1" ht="33.75" customHeight="1" x14ac:dyDescent="0.2">
      <c r="A10" s="26" t="s">
        <v>21</v>
      </c>
      <c r="B10" s="27">
        <v>0</v>
      </c>
      <c r="C10" s="28"/>
      <c r="D10" s="29"/>
      <c r="E10" s="52">
        <v>427</v>
      </c>
      <c r="F10" s="28">
        <v>427</v>
      </c>
      <c r="G10" s="14">
        <f t="shared" si="12"/>
        <v>100</v>
      </c>
      <c r="H10" s="49">
        <v>0</v>
      </c>
      <c r="I10" s="28">
        <v>0</v>
      </c>
      <c r="J10" s="29">
        <v>0</v>
      </c>
      <c r="K10" s="47">
        <v>1026</v>
      </c>
      <c r="L10" s="28"/>
      <c r="M10" s="29">
        <v>0</v>
      </c>
      <c r="N10" s="27">
        <v>0</v>
      </c>
      <c r="O10" s="28"/>
      <c r="P10" s="29">
        <v>0</v>
      </c>
      <c r="Q10" s="47">
        <v>1026</v>
      </c>
      <c r="R10" s="28"/>
      <c r="S10" s="29">
        <v>0</v>
      </c>
      <c r="T10" s="27">
        <v>0</v>
      </c>
      <c r="U10" s="28">
        <v>0</v>
      </c>
      <c r="V10" s="29">
        <v>0</v>
      </c>
      <c r="W10" s="30">
        <v>614</v>
      </c>
      <c r="X10" s="28"/>
      <c r="Y10" s="35">
        <f t="shared" si="10"/>
        <v>0</v>
      </c>
      <c r="Z10" s="27">
        <v>162</v>
      </c>
      <c r="AA10" s="28">
        <v>0</v>
      </c>
      <c r="AB10" s="35">
        <v>0</v>
      </c>
      <c r="AC10" s="22">
        <f t="shared" si="5"/>
        <v>776</v>
      </c>
      <c r="AD10" s="23">
        <f t="shared" si="5"/>
        <v>0</v>
      </c>
      <c r="AE10" s="24">
        <f t="shared" si="11"/>
        <v>0</v>
      </c>
      <c r="AF10" s="30">
        <v>0</v>
      </c>
      <c r="AG10" s="28">
        <v>0</v>
      </c>
      <c r="AH10" s="35">
        <v>0</v>
      </c>
      <c r="AI10" s="27">
        <v>250</v>
      </c>
      <c r="AJ10" s="28">
        <v>0</v>
      </c>
      <c r="AK10" s="29">
        <v>0</v>
      </c>
      <c r="AL10" s="30">
        <f t="shared" si="6"/>
        <v>250</v>
      </c>
      <c r="AM10" s="28">
        <f t="shared" si="1"/>
        <v>0</v>
      </c>
      <c r="AN10" s="35">
        <v>0</v>
      </c>
      <c r="AO10" s="27">
        <v>0</v>
      </c>
      <c r="AP10" s="28">
        <v>0</v>
      </c>
      <c r="AQ10" s="29">
        <v>0</v>
      </c>
      <c r="AR10" s="27">
        <v>0</v>
      </c>
      <c r="AS10" s="28">
        <v>0</v>
      </c>
      <c r="AT10" s="35">
        <v>0</v>
      </c>
      <c r="AU10" s="22">
        <f t="shared" si="7"/>
        <v>1026</v>
      </c>
      <c r="AV10" s="23">
        <f t="shared" si="7"/>
        <v>0</v>
      </c>
      <c r="AW10" s="24">
        <f t="shared" si="2"/>
        <v>0</v>
      </c>
    </row>
    <row r="11" spans="1:49" s="20" customFormat="1" ht="33.75" customHeight="1" thickBot="1" x14ac:dyDescent="0.25">
      <c r="A11" s="26" t="s">
        <v>24</v>
      </c>
      <c r="B11" s="27">
        <v>0</v>
      </c>
      <c r="C11" s="28"/>
      <c r="D11" s="29"/>
      <c r="E11" s="51">
        <v>517</v>
      </c>
      <c r="F11" s="28">
        <v>240</v>
      </c>
      <c r="G11" s="14">
        <f t="shared" si="12"/>
        <v>46.421663442940037</v>
      </c>
      <c r="H11" s="50">
        <v>0</v>
      </c>
      <c r="I11" s="28"/>
      <c r="J11" s="29">
        <v>0</v>
      </c>
      <c r="K11" s="48">
        <v>1880</v>
      </c>
      <c r="L11" s="28"/>
      <c r="M11" s="29">
        <v>0</v>
      </c>
      <c r="N11" s="27">
        <v>0</v>
      </c>
      <c r="O11" s="28"/>
      <c r="P11" s="29">
        <v>0</v>
      </c>
      <c r="Q11" s="48">
        <v>1880</v>
      </c>
      <c r="R11" s="28"/>
      <c r="S11" s="29">
        <v>0</v>
      </c>
      <c r="T11" s="27">
        <v>0</v>
      </c>
      <c r="U11" s="28">
        <v>0</v>
      </c>
      <c r="V11" s="29">
        <v>0</v>
      </c>
      <c r="W11" s="30">
        <v>1880</v>
      </c>
      <c r="X11" s="28"/>
      <c r="Y11" s="35">
        <f t="shared" si="10"/>
        <v>0</v>
      </c>
      <c r="Z11" s="27">
        <v>0</v>
      </c>
      <c r="AA11" s="28">
        <v>0</v>
      </c>
      <c r="AB11" s="35">
        <v>0</v>
      </c>
      <c r="AC11" s="59">
        <f t="shared" si="5"/>
        <v>1880</v>
      </c>
      <c r="AD11" s="60">
        <f t="shared" si="5"/>
        <v>0</v>
      </c>
      <c r="AE11" s="61">
        <f t="shared" si="11"/>
        <v>0</v>
      </c>
      <c r="AF11" s="30">
        <v>0</v>
      </c>
      <c r="AG11" s="28">
        <v>0</v>
      </c>
      <c r="AH11" s="35">
        <v>0</v>
      </c>
      <c r="AI11" s="27">
        <v>0</v>
      </c>
      <c r="AJ11" s="28">
        <v>0</v>
      </c>
      <c r="AK11" s="29">
        <v>0</v>
      </c>
      <c r="AL11" s="30">
        <f t="shared" si="6"/>
        <v>0</v>
      </c>
      <c r="AM11" s="28">
        <f t="shared" si="1"/>
        <v>0</v>
      </c>
      <c r="AN11" s="35">
        <v>0</v>
      </c>
      <c r="AO11" s="59">
        <v>0</v>
      </c>
      <c r="AP11" s="60">
        <v>0</v>
      </c>
      <c r="AQ11" s="61">
        <v>0</v>
      </c>
      <c r="AR11" s="59">
        <v>750</v>
      </c>
      <c r="AS11" s="60">
        <v>0</v>
      </c>
      <c r="AT11" s="63">
        <v>0</v>
      </c>
      <c r="AU11" s="27">
        <f t="shared" si="7"/>
        <v>2630</v>
      </c>
      <c r="AV11" s="28">
        <f t="shared" si="7"/>
        <v>0</v>
      </c>
      <c r="AW11" s="29">
        <f t="shared" si="2"/>
        <v>0</v>
      </c>
    </row>
    <row r="12" spans="1:49" s="46" customFormat="1" ht="45" customHeight="1" thickBot="1" x14ac:dyDescent="0.3">
      <c r="A12" s="36" t="s">
        <v>22</v>
      </c>
      <c r="B12" s="37">
        <f>SUM(B6:B11)</f>
        <v>5215</v>
      </c>
      <c r="C12" s="38">
        <f>SUM(C6:C11)</f>
        <v>42</v>
      </c>
      <c r="D12" s="39">
        <f>C12/B12*100</f>
        <v>0.80536912751677858</v>
      </c>
      <c r="E12" s="37">
        <f>SUM(E6:E11)</f>
        <v>1846</v>
      </c>
      <c r="F12" s="38">
        <f>SUM(F6:F11)</f>
        <v>1021</v>
      </c>
      <c r="G12" s="39">
        <f t="shared" si="12"/>
        <v>55.308775731310945</v>
      </c>
      <c r="H12" s="40">
        <f>SUM(H6:H11)</f>
        <v>2715</v>
      </c>
      <c r="I12" s="38">
        <f>SUM(I6:I11)</f>
        <v>115</v>
      </c>
      <c r="J12" s="39">
        <f>I12/H12*100</f>
        <v>4.2357274401473299</v>
      </c>
      <c r="K12" s="37">
        <f>SUM(K6:K11)</f>
        <v>5756</v>
      </c>
      <c r="L12" s="38">
        <f>SUM(L6:L11)</f>
        <v>197</v>
      </c>
      <c r="M12" s="39">
        <f t="shared" ref="M12" si="13">L12/K12*100</f>
        <v>3.4225156358582352</v>
      </c>
      <c r="N12" s="37">
        <f>SUM(N6:N11)</f>
        <v>530</v>
      </c>
      <c r="O12" s="38">
        <f>SUM(O6:O11)</f>
        <v>23</v>
      </c>
      <c r="P12" s="39">
        <f t="shared" si="3"/>
        <v>4.3396226415094334</v>
      </c>
      <c r="Q12" s="37">
        <f>SUM(Q6:Q11)</f>
        <v>7162</v>
      </c>
      <c r="R12" s="38">
        <f>SUM(R6:R11)</f>
        <v>0</v>
      </c>
      <c r="S12" s="39">
        <f t="shared" ref="S12" si="14">R12/Q12*100</f>
        <v>0</v>
      </c>
      <c r="T12" s="43">
        <f>SUM(T6:T11)</f>
        <v>600</v>
      </c>
      <c r="U12" s="38">
        <f>SUM(U6:U11)</f>
        <v>0</v>
      </c>
      <c r="V12" s="39">
        <f>U12/T12*100</f>
        <v>0</v>
      </c>
      <c r="W12" s="42">
        <f>SUM(W6:W11)</f>
        <v>3394</v>
      </c>
      <c r="X12" s="38">
        <f>SUM(X6:X11)</f>
        <v>0</v>
      </c>
      <c r="Y12" s="41">
        <f t="shared" si="10"/>
        <v>0</v>
      </c>
      <c r="Z12" s="43">
        <f>SUM(Z6:Z11)</f>
        <v>162</v>
      </c>
      <c r="AA12" s="38">
        <f>SUM(AA6:AA11)</f>
        <v>0</v>
      </c>
      <c r="AB12" s="39">
        <f>AA12/Z12*100</f>
        <v>0</v>
      </c>
      <c r="AC12" s="54">
        <f>SUM(AC6:AC11)</f>
        <v>4156</v>
      </c>
      <c r="AD12" s="58">
        <f>SUM(AD6:AD11)</f>
        <v>0</v>
      </c>
      <c r="AE12" s="55">
        <f t="shared" si="11"/>
        <v>0</v>
      </c>
      <c r="AF12" s="40">
        <f>SUM(AF6:AF11)</f>
        <v>1631</v>
      </c>
      <c r="AG12" s="38">
        <f>SUM(AG6:AG11)</f>
        <v>0</v>
      </c>
      <c r="AH12" s="41">
        <f>AG12/AF12*100</f>
        <v>0</v>
      </c>
      <c r="AI12" s="37">
        <f>SUM(AI6:AI11)</f>
        <v>1375</v>
      </c>
      <c r="AJ12" s="38">
        <f>SUM(AJ6:AJ11)</f>
        <v>0</v>
      </c>
      <c r="AK12" s="39">
        <f>AJ12/AI12*100</f>
        <v>0</v>
      </c>
      <c r="AL12" s="40">
        <f>SUM(AL6:AL11)</f>
        <v>3006</v>
      </c>
      <c r="AM12" s="38">
        <f>SUM(AM6:AM11)</f>
        <v>0</v>
      </c>
      <c r="AN12" s="41">
        <f>AM12/AL12*100</f>
        <v>0</v>
      </c>
      <c r="AO12" s="43">
        <f>SUM(AO6:AO11)</f>
        <v>1631</v>
      </c>
      <c r="AP12" s="38">
        <f>SUM(AP6:AP11)</f>
        <v>0</v>
      </c>
      <c r="AQ12" s="39">
        <f>AP12/AO12*100</f>
        <v>0</v>
      </c>
      <c r="AR12" s="43">
        <f>SUM(AR6:AR11)</f>
        <v>750</v>
      </c>
      <c r="AS12" s="38">
        <f>SUM(AS6:AS11)</f>
        <v>0</v>
      </c>
      <c r="AT12" s="41">
        <f>AS12/AR12*100</f>
        <v>0</v>
      </c>
      <c r="AU12" s="44">
        <f>SUM(AU6:AU11)</f>
        <v>7912</v>
      </c>
      <c r="AV12" s="45">
        <f>SUM(AV6:AV11)</f>
        <v>0</v>
      </c>
      <c r="AW12" s="39">
        <f t="shared" si="2"/>
        <v>0</v>
      </c>
    </row>
    <row r="18" spans="26:26" x14ac:dyDescent="0.2">
      <c r="Z18" s="1" t="s">
        <v>23</v>
      </c>
    </row>
  </sheetData>
  <mergeCells count="23">
    <mergeCell ref="A1:Y1"/>
    <mergeCell ref="A2:A5"/>
    <mergeCell ref="B2:S2"/>
    <mergeCell ref="T2:AW2"/>
    <mergeCell ref="B3:D4"/>
    <mergeCell ref="E3:G4"/>
    <mergeCell ref="H3:J4"/>
    <mergeCell ref="K3:M4"/>
    <mergeCell ref="N3:P4"/>
    <mergeCell ref="Q3:S4"/>
    <mergeCell ref="AU3:AW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T3:AE3"/>
    <mergeCell ref="AF3:AQ3"/>
    <mergeCell ref="AR3:AT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2020-03-23T11:05:37Z</dcterms:created>
  <dcterms:modified xsi:type="dcterms:W3CDTF">2020-03-30T07:48:26Z</dcterms:modified>
</cp:coreProperties>
</file>